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Iドライブより移行\N\【02 人材確保支援係】\09 UIターン\UIJターン新規就業支援(わくわく地方生活実現政策パッケージ)\★実施要領・申請様式等\R6年6月改正（様式７入力シート）\01_起案\"/>
    </mc:Choice>
  </mc:AlternateContent>
  <bookViews>
    <workbookView xWindow="0" yWindow="0" windowWidth="20490" windowHeight="7770"/>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印刷用データ!$A$1:$L$63</definedName>
    <definedName name="誓約チェック">誓約書!$J$33</definedName>
  </definedNames>
  <calcPr calcId="162913"/>
</workbook>
</file>

<file path=xl/calcChain.xml><?xml version="1.0" encoding="utf-8"?>
<calcChain xmlns="http://schemas.openxmlformats.org/spreadsheetml/2006/main">
  <c r="B5" i="2" l="1"/>
  <c r="Z4" i="2" l="1"/>
  <c r="D11" i="1" l="1"/>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2" i="3"/>
  <c r="G22" i="1" l="1"/>
  <c r="D9" i="1" l="1"/>
  <c r="J9" i="1"/>
  <c r="J33" i="4" l="1"/>
  <c r="D10" i="1"/>
  <c r="G15" i="1" l="1"/>
  <c r="J3" i="1" l="1"/>
  <c r="J11" i="1"/>
  <c r="G21" i="1"/>
  <c r="G20" i="1"/>
  <c r="G19" i="1"/>
  <c r="G18" i="1"/>
  <c r="G17" i="1"/>
  <c r="G16" i="1"/>
  <c r="D12" i="1"/>
  <c r="J10" i="1"/>
</calcChain>
</file>

<file path=xl/sharedStrings.xml><?xml version="1.0" encoding="utf-8"?>
<sst xmlns="http://schemas.openxmlformats.org/spreadsheetml/2006/main" count="458" uniqueCount="435">
  <si>
    <t>フリガナ</t>
    <phoneticPr fontId="1"/>
  </si>
  <si>
    <t>電話
番号</t>
    <rPh sb="0" eb="2">
      <t>デンワ</t>
    </rPh>
    <rPh sb="3" eb="5">
      <t>バンゴウ</t>
    </rPh>
    <phoneticPr fontId="1"/>
  </si>
  <si>
    <t>１　申請者欄</t>
    <rPh sb="2" eb="5">
      <t>シンセイシャ</t>
    </rPh>
    <rPh sb="5" eb="6">
      <t>ラン</t>
    </rPh>
    <phoneticPr fontId="1"/>
  </si>
  <si>
    <t>法人名</t>
    <rPh sb="0" eb="2">
      <t>ホウジン</t>
    </rPh>
    <rPh sb="2" eb="3">
      <t>メイ</t>
    </rPh>
    <phoneticPr fontId="1"/>
  </si>
  <si>
    <t>フリガナ</t>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</si>
  <si>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</si>
  <si>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</si>
  <si>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該当する</t>
    <rPh sb="0" eb="2">
      <t>ガイトウ</t>
    </rPh>
    <phoneticPr fontId="1"/>
  </si>
  <si>
    <t>該当しない</t>
    <rPh sb="0" eb="2">
      <t>ガイトウ</t>
    </rPh>
    <phoneticPr fontId="1"/>
  </si>
  <si>
    <t>雇用保険の適用事業主であること</t>
    <rPh sb="0" eb="2">
      <t>コヨウ</t>
    </rPh>
    <rPh sb="2" eb="4">
      <t>ホケン</t>
    </rPh>
    <rPh sb="5" eb="7">
      <t>テキヨウ</t>
    </rPh>
    <rPh sb="7" eb="10">
      <t>ジギョウヌシ</t>
    </rPh>
    <phoneticPr fontId="1"/>
  </si>
  <si>
    <t>暴力団等の反社会的勢力又は反社会的勢力と関係を有する者でないこと</t>
    <phoneticPr fontId="1"/>
  </si>
  <si>
    <t>北海道知事　宛</t>
    <rPh sb="0" eb="3">
      <t>ホッカイドウ</t>
    </rPh>
    <rPh sb="3" eb="5">
      <t>チジ</t>
    </rPh>
    <rPh sb="6" eb="7">
      <t>ア</t>
    </rPh>
    <phoneticPr fontId="1"/>
  </si>
  <si>
    <t>管理コード（北海道使用欄）</t>
    <rPh sb="0" eb="2">
      <t>カンリ</t>
    </rPh>
    <rPh sb="6" eb="9">
      <t>ホッカイドウ</t>
    </rPh>
    <rPh sb="9" eb="11">
      <t>シヨウ</t>
    </rPh>
    <rPh sb="11" eb="12">
      <t>ラン</t>
    </rPh>
    <phoneticPr fontId="1"/>
  </si>
  <si>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1"/>
  </si>
  <si>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1"/>
  </si>
  <si>
    <t>法人の代表者氏名</t>
    <rPh sb="0" eb="2">
      <t>ホウジン</t>
    </rPh>
    <rPh sb="3" eb="6">
      <t>ダイヒョウシャ</t>
    </rPh>
    <rPh sb="6" eb="8">
      <t>シメイ</t>
    </rPh>
    <phoneticPr fontId="1"/>
  </si>
  <si>
    <t>本社所在地（郵便番号）</t>
    <rPh sb="0" eb="2">
      <t>ホンシャ</t>
    </rPh>
    <rPh sb="2" eb="5">
      <t>ショザイチ</t>
    </rPh>
    <rPh sb="6" eb="8">
      <t>ユウビン</t>
    </rPh>
    <rPh sb="8" eb="10">
      <t>バンゴウ</t>
    </rPh>
    <phoneticPr fontId="1"/>
  </si>
  <si>
    <t>北海道</t>
  </si>
  <si>
    <t>青森県</t>
  </si>
  <si>
    <t>市町村</t>
    <rPh sb="0" eb="3">
      <t>シチョウソン</t>
    </rPh>
    <phoneticPr fontId="1"/>
  </si>
  <si>
    <t>コード</t>
    <phoneticPr fontId="1"/>
  </si>
  <si>
    <t>都道府県</t>
    <rPh sb="0" eb="4">
      <t>トドウフケン</t>
    </rPh>
    <phoneticPr fontId="1"/>
  </si>
  <si>
    <t>01</t>
  </si>
  <si>
    <t>02</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</si>
  <si>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</si>
  <si>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</si>
  <si>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</si>
  <si>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</si>
  <si>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</si>
  <si>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</si>
  <si>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</si>
  <si>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</si>
  <si>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</si>
  <si>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</si>
  <si>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</si>
  <si>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</si>
  <si>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</si>
  <si>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</si>
  <si>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</si>
  <si>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</si>
  <si>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</si>
  <si>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</si>
  <si>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</si>
  <si>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</si>
  <si>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</si>
  <si>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</si>
  <si>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</si>
  <si>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</si>
  <si>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</si>
  <si>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</si>
  <si>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</si>
  <si>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</si>
  <si>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</si>
  <si>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</si>
  <si>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</si>
  <si>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</si>
  <si>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</si>
  <si>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</si>
  <si>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</si>
  <si>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</si>
  <si>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</si>
  <si>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</si>
  <si>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</si>
  <si>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</si>
  <si>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</si>
  <si>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</si>
  <si>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</si>
  <si>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</si>
  <si>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</si>
  <si>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</si>
  <si>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</si>
  <si>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</si>
  <si>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</si>
  <si>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</si>
  <si>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</si>
  <si>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</si>
  <si>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</si>
  <si>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</si>
  <si>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</si>
  <si>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</si>
  <si>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</si>
  <si>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</si>
  <si>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</si>
  <si>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</si>
  <si>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</si>
  <si>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</si>
  <si>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</si>
  <si>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</si>
  <si>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</si>
  <si>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</si>
  <si>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</si>
  <si>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</si>
  <si>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</si>
  <si>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</si>
  <si>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</si>
  <si>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</si>
  <si>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</si>
  <si>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</si>
  <si>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</si>
  <si>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</si>
  <si>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</si>
  <si>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</si>
  <si>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</si>
  <si>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</si>
  <si>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</si>
  <si>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</si>
  <si>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</si>
  <si>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</si>
  <si>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</si>
  <si>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</si>
  <si>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</si>
  <si>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</si>
  <si>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</si>
  <si>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</si>
  <si>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標準産業分類</t>
    <rPh sb="0" eb="2">
      <t>ヒョウジュン</t>
    </rPh>
    <rPh sb="2" eb="4">
      <t>サンギョウ</t>
    </rPh>
    <rPh sb="4" eb="6">
      <t>ブンルイ</t>
    </rPh>
    <phoneticPr fontId="1"/>
  </si>
  <si>
    <t>本社所在地（都道府県）</t>
    <rPh sb="0" eb="5">
      <t>ホンシャショザイチ</t>
    </rPh>
    <rPh sb="6" eb="7">
      <t>ト</t>
    </rPh>
    <rPh sb="7" eb="10">
      <t>ドウフケン</t>
    </rPh>
    <phoneticPr fontId="1"/>
  </si>
  <si>
    <t>コード＋中分類</t>
    <rPh sb="4" eb="7">
      <t>チュウブンルイ</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</si>
  <si>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</si>
  <si>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</si>
  <si>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</si>
  <si>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風営法に定める風俗営業者ではないこと。</t>
    <phoneticPr fontId="1"/>
  </si>
  <si>
    <t>暴力団等の反社会的勢力でなく、反社会的勢力と関係がないこと。</t>
    <rPh sb="22" eb="24">
      <t>カンケイ</t>
    </rPh>
    <phoneticPr fontId="1"/>
  </si>
  <si>
    <t>入力チェック</t>
    <rPh sb="0" eb="2">
      <t>ニュウリョク</t>
    </rPh>
    <phoneticPr fontId="1"/>
  </si>
  <si>
    <t>申請年月日</t>
    <rPh sb="0" eb="2">
      <t>シンセイ</t>
    </rPh>
    <rPh sb="2" eb="5">
      <t>ネンガッピ</t>
    </rPh>
    <phoneticPr fontId="1"/>
  </si>
  <si>
    <t>法人名
（ふりがな）</t>
    <rPh sb="0" eb="2">
      <t>ホウジン</t>
    </rPh>
    <rPh sb="2" eb="3">
      <t>メイ</t>
    </rPh>
    <phoneticPr fontId="1"/>
  </si>
  <si>
    <t>法人の代表者氏名
（ふりがな）</t>
    <phoneticPr fontId="1"/>
  </si>
  <si>
    <r>
      <t>１　</t>
    </r>
    <r>
      <rPr>
        <sz val="10.5"/>
        <color rgb="FF000000"/>
        <rFont val="ＭＳ 明朝"/>
        <family val="1"/>
        <charset val="128"/>
      </rPr>
      <t>UIJターン新規就業支援事業</t>
    </r>
    <r>
      <rPr>
        <sz val="10.5"/>
        <color theme="1"/>
        <rFont val="ＭＳ 明朝"/>
        <family val="1"/>
        <charset val="128"/>
      </rPr>
      <t>に関する報告及び立入調査について、北海道又は</t>
    </r>
    <rPh sb="36" eb="37">
      <t>マタ</t>
    </rPh>
    <phoneticPr fontId="1"/>
  </si>
  <si>
    <t>　　　北海道内の市町村から求められた場合には、それに応じます。　　</t>
    <phoneticPr fontId="1"/>
  </si>
  <si>
    <t>　　　虚偽の内容を申請したことが判明した場合、当該登録の取り消しに応じます。</t>
    <phoneticPr fontId="1"/>
  </si>
  <si>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1"/>
  </si>
  <si>
    <t>　　それに応じます。</t>
    <phoneticPr fontId="1"/>
  </si>
  <si>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1"/>
  </si>
  <si>
    <t>6　以下の点について、確認し、同意します。</t>
    <rPh sb="2" eb="4">
      <t>イカ</t>
    </rPh>
    <rPh sb="5" eb="6">
      <t>テン</t>
    </rPh>
    <rPh sb="11" eb="13">
      <t>カクニン</t>
    </rPh>
    <rPh sb="15" eb="17">
      <t>ドウイ</t>
    </rPh>
    <phoneticPr fontId="1"/>
  </si>
  <si>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1"/>
  </si>
  <si>
    <t>　　　　UIJターン新規就業支援事業の執行に必要な範囲で共有します。</t>
    <rPh sb="19" eb="21">
      <t>シッコウ</t>
    </rPh>
    <rPh sb="22" eb="24">
      <t>ヒツヨウ</t>
    </rPh>
    <rPh sb="25" eb="27">
      <t>ハンイ</t>
    </rPh>
    <rPh sb="28" eb="30">
      <t>キョウユウ</t>
    </rPh>
    <phoneticPr fontId="1"/>
  </si>
  <si>
    <t>移住支援金の対象として申し込む求人は
週20時間以上の無期雇用契約であること</t>
    <phoneticPr fontId="1"/>
  </si>
  <si>
    <t>移住支援金対象法人に係る登録の申請に関する誓約事項</t>
    <phoneticPr fontId="1"/>
  </si>
  <si>
    <t>移住支援金の対象として申し込む求人は
週20時間以上の無期雇用契約であること</t>
    <phoneticPr fontId="1"/>
  </si>
  <si>
    <t>誓約書チェック</t>
    <rPh sb="0" eb="3">
      <t>セイヤクショ</t>
    </rPh>
    <phoneticPr fontId="1"/>
  </si>
  <si>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1"/>
  </si>
  <si>
    <t>　　 証明書②労働（雇用）保険料の領収書（写し）または納入証明書のほか、③資本金１０億円</t>
    <phoneticPr fontId="1"/>
  </si>
  <si>
    <t>　　 以上の法人が貴法人の発行済株式を所有している場合は、みなし大企業でないことの確認</t>
    <rPh sb="32" eb="35">
      <t>ダイキギョウ</t>
    </rPh>
    <rPh sb="41" eb="43">
      <t>カクニン</t>
    </rPh>
    <phoneticPr fontId="1"/>
  </si>
  <si>
    <t>　　 を受けるため、株主リストを提出します。</t>
    <rPh sb="4" eb="5">
      <t>ウ</t>
    </rPh>
    <rPh sb="10" eb="12">
      <t>カブヌシ</t>
    </rPh>
    <rPh sb="16" eb="18">
      <t>テイシュツ</t>
    </rPh>
    <phoneticPr fontId="1"/>
  </si>
  <si>
    <t>　　転出したことを把握した場合は、速やかに道に報告します。</t>
    <rPh sb="9" eb="11">
      <t>ハアク</t>
    </rPh>
    <phoneticPr fontId="1"/>
  </si>
  <si>
    <t>２　マッチング支援事業における移住支援金対象法人に係る登録の申請に当たって、</t>
    <phoneticPr fontId="1"/>
  </si>
  <si>
    <t>　　　 貴法人には掲載する求人情報及び求人広告についてご作成いただきます。</t>
    <rPh sb="9" eb="11">
      <t>ケイサイ</t>
    </rPh>
    <rPh sb="28" eb="30">
      <t>サクセイ</t>
    </rPh>
    <phoneticPr fontId="1"/>
  </si>
  <si>
    <t>　　　 作成方法や期日等詳細については別途ご案内いたします。</t>
    <rPh sb="9" eb="11">
      <t>キジツ</t>
    </rPh>
    <phoneticPr fontId="1"/>
  </si>
  <si>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1"/>
  </si>
  <si>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1"/>
  </si>
  <si>
    <t xml:space="preserve">　 </t>
    <phoneticPr fontId="1"/>
  </si>
  <si>
    <t>　　　 データ連携によって拡散され、協力民間求人サイト等に掲載されます。</t>
    <phoneticPr fontId="1"/>
  </si>
  <si>
    <t>（３）　マッチングサイトに掲載された求人情報等は、協力民間求人サイト運営事業者等との</t>
    <rPh sb="22" eb="23">
      <t>ナド</t>
    </rPh>
    <phoneticPr fontId="1"/>
  </si>
  <si>
    <t>(様式7)</t>
    <rPh sb="1" eb="3">
      <t>ヨウシキ</t>
    </rPh>
    <phoneticPr fontId="1"/>
  </si>
  <si>
    <t>【記入例】 
1234567890123</t>
    <rPh sb="1" eb="3">
      <t>キニュウ</t>
    </rPh>
    <rPh sb="3" eb="4">
      <t>レイ</t>
    </rPh>
    <phoneticPr fontId="1"/>
  </si>
  <si>
    <t>農業生産法人</t>
    <rPh sb="0" eb="2">
      <t>ノウギョウ</t>
    </rPh>
    <rPh sb="2" eb="4">
      <t>セイサン</t>
    </rPh>
    <rPh sb="4" eb="6">
      <t>ホウジン</t>
    </rPh>
    <phoneticPr fontId="1"/>
  </si>
  <si>
    <t>北海道</t>
    <rPh sb="0" eb="3">
      <t>ホッカイドウ</t>
    </rPh>
    <phoneticPr fontId="1"/>
  </si>
  <si>
    <t>060-8588</t>
    <phoneticPr fontId="1"/>
  </si>
  <si>
    <t>札幌市</t>
    <rPh sb="0" eb="3">
      <t>サッポロシ</t>
    </rPh>
    <phoneticPr fontId="1"/>
  </si>
  <si>
    <t>移住　太郎</t>
    <rPh sb="0" eb="2">
      <t>イジュウ</t>
    </rPh>
    <rPh sb="3" eb="5">
      <t>タロウ</t>
    </rPh>
    <phoneticPr fontId="1"/>
  </si>
  <si>
    <t>いじゅう　はなこ</t>
    <phoneticPr fontId="1"/>
  </si>
  <si>
    <t>移住　花子</t>
    <rPh sb="0" eb="2">
      <t>イジュウ</t>
    </rPh>
    <rPh sb="3" eb="5">
      <t>ハナコ</t>
    </rPh>
    <phoneticPr fontId="1"/>
  </si>
  <si>
    <t>該当する</t>
    <rPh sb="0" eb="2">
      <t>ガイトウ</t>
    </rPh>
    <phoneticPr fontId="1"/>
  </si>
  <si>
    <t>011-231-4111</t>
    <phoneticPr fontId="1"/>
  </si>
  <si>
    <t>izyu@izyu.co.jp</t>
    <phoneticPr fontId="1"/>
  </si>
  <si>
    <t>2019.7.5</t>
    <phoneticPr fontId="1"/>
  </si>
  <si>
    <t>北海道No場</t>
    <rPh sb="5" eb="6">
      <t>ジョウ</t>
    </rPh>
    <phoneticPr fontId="1"/>
  </si>
  <si>
    <t>ほっかいどうのうじょう</t>
    <phoneticPr fontId="1"/>
  </si>
  <si>
    <t>字名・番地等</t>
    <rPh sb="0" eb="1">
      <t>ジ</t>
    </rPh>
    <rPh sb="1" eb="2">
      <t>メイ</t>
    </rPh>
    <rPh sb="3" eb="5">
      <t>バンチ</t>
    </rPh>
    <rPh sb="5" eb="6">
      <t>トウ</t>
    </rPh>
    <phoneticPr fontId="1"/>
  </si>
  <si>
    <t>担当者
メールアドレス
（再入力）</t>
    <rPh sb="0" eb="3">
      <t>タントウシャ</t>
    </rPh>
    <rPh sb="13" eb="16">
      <t>サイニュウリョク</t>
    </rPh>
    <phoneticPr fontId="1"/>
  </si>
  <si>
    <t>izyu@izyu.co.jp</t>
    <phoneticPr fontId="1"/>
  </si>
  <si>
    <t>入力間違えチェック</t>
    <rPh sb="0" eb="2">
      <t>ニュウリョク</t>
    </rPh>
    <rPh sb="2" eb="4">
      <t>マチガ</t>
    </rPh>
    <phoneticPr fontId="1"/>
  </si>
  <si>
    <t>一致</t>
    <phoneticPr fontId="1"/>
  </si>
  <si>
    <t>中分類 ｺｰﾄﾞ</t>
    <rPh sb="0" eb="3">
      <t>チュウブンルイ</t>
    </rPh>
    <phoneticPr fontId="7"/>
  </si>
  <si>
    <t xml:space="preserve">中分類 </t>
    <phoneticPr fontId="7"/>
  </si>
  <si>
    <t>農業</t>
    <rPh sb="0" eb="2">
      <t>ノウギョウ</t>
    </rPh>
    <phoneticPr fontId="1"/>
  </si>
  <si>
    <t>林業</t>
    <rPh sb="0" eb="2">
      <t>リンギョウ</t>
    </rPh>
    <phoneticPr fontId="1"/>
  </si>
  <si>
    <t>漁業</t>
    <rPh sb="0" eb="2">
      <t>ギョギョウ</t>
    </rPh>
    <phoneticPr fontId="1"/>
  </si>
  <si>
    <t>水産養殖業</t>
    <rPh sb="0" eb="2">
      <t>スイサン</t>
    </rPh>
    <rPh sb="2" eb="5">
      <t>ヨウショクギョウ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</si>
  <si>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</si>
  <si>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総合工事業</t>
    <rPh sb="0" eb="2">
      <t>ソウゴウ</t>
    </rPh>
    <rPh sb="2" eb="3">
      <t>コウ</t>
    </rPh>
    <rPh sb="3" eb="5">
      <t>ジギョウ</t>
    </rPh>
    <phoneticPr fontId="1"/>
  </si>
  <si>
    <t>職別工事業</t>
    <rPh sb="0" eb="2">
      <t>ショクベツ</t>
    </rPh>
    <rPh sb="2" eb="4">
      <t>コウジ</t>
    </rPh>
    <rPh sb="4" eb="5">
      <t>ギョウ</t>
    </rPh>
    <phoneticPr fontId="1"/>
  </si>
  <si>
    <t>設備工事業</t>
    <rPh sb="0" eb="2">
      <t>セツビ</t>
    </rPh>
    <rPh sb="2" eb="4">
      <t>コウジ</t>
    </rPh>
    <rPh sb="4" eb="5">
      <t>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</si>
  <si>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</si>
  <si>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</si>
  <si>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繊維業</t>
    <rPh sb="0" eb="3">
      <t>センイギョウ</t>
    </rPh>
    <phoneticPr fontId="1"/>
  </si>
  <si>
    <t>木材・木製品製造業</t>
    <rPh sb="0" eb="2">
      <t>モクザイ</t>
    </rPh>
    <rPh sb="3" eb="6">
      <t>モクセイヒン</t>
    </rPh>
    <rPh sb="6" eb="9">
      <t>セイゾウギョウ</t>
    </rPh>
    <phoneticPr fontId="1"/>
  </si>
  <si>
    <t>家具・装備品製造業</t>
    <rPh sb="0" eb="2">
      <t>カグ</t>
    </rPh>
    <rPh sb="3" eb="6">
      <t>ソウビヒン</t>
    </rPh>
    <rPh sb="6" eb="9">
      <t>セイゾウギョウ</t>
    </rPh>
    <phoneticPr fontId="1"/>
  </si>
  <si>
    <t>パルプ・紙・紙製品加工品製造業</t>
    <rPh sb="4" eb="5">
      <t>カミ</t>
    </rPh>
    <rPh sb="6" eb="9">
      <t>カミセイヒン</t>
    </rPh>
    <rPh sb="9" eb="12">
      <t>カコウヒン</t>
    </rPh>
    <rPh sb="12" eb="15">
      <t>セイゾウギョウ</t>
    </rPh>
    <phoneticPr fontId="1"/>
  </si>
  <si>
    <t>印刷・同製品製造業</t>
    <rPh sb="0" eb="2">
      <t>インサツ</t>
    </rPh>
    <rPh sb="3" eb="6">
      <t>ドウセイヒン</t>
    </rPh>
    <rPh sb="6" eb="9">
      <t>セイゾウギョウ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</si>
  <si>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</si>
  <si>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</si>
  <si>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プラスティック製品製造業</t>
    <rPh sb="7" eb="9">
      <t>セイヒン</t>
    </rPh>
    <rPh sb="9" eb="12">
      <t>セイゾウギョウ</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</si>
  <si>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</si>
  <si>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</si>
  <si>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</si>
  <si>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</si>
  <si>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</si>
  <si>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</si>
  <si>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</si>
  <si>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</si>
  <si>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</si>
  <si>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</si>
  <si>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</si>
  <si>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</si>
  <si>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</si>
  <si>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</si>
  <si>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</si>
  <si>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</si>
  <si>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</si>
  <si>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</si>
  <si>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</si>
  <si>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</si>
  <si>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</si>
  <si>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</si>
  <si>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映像・音声・文字情報製作業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</si>
  <si>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</si>
  <si>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</si>
  <si>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</si>
  <si>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水運業</t>
    <rPh sb="0" eb="3">
      <t>スイウンギョウ</t>
    </rPh>
    <phoneticPr fontId="1"/>
  </si>
  <si>
    <t>航空運輸業</t>
    <rPh sb="0" eb="2">
      <t>コウクウ</t>
    </rPh>
    <rPh sb="2" eb="5">
      <t>ウンユギョウ</t>
    </rPh>
    <phoneticPr fontId="1"/>
  </si>
  <si>
    <t>倉庫業</t>
    <rPh sb="0" eb="3">
      <t>ソウコギョウ</t>
    </rPh>
    <phoneticPr fontId="1"/>
  </si>
  <si>
    <t>運輸に付帯するサービス業</t>
    <rPh sb="0" eb="2">
      <t>ウンユ</t>
    </rPh>
    <rPh sb="3" eb="5">
      <t>フタイ</t>
    </rPh>
    <rPh sb="11" eb="12">
      <t>ギョウ</t>
    </rPh>
    <phoneticPr fontId="1"/>
  </si>
  <si>
    <t>郵便業</t>
    <rPh sb="0" eb="3">
      <t>ユウビンギョウ</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</si>
  <si>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</si>
  <si>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</si>
  <si>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</si>
  <si>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t>
    <rPh sb="0" eb="2">
      <t>ケンチク</t>
    </rPh>
    <rPh sb="2" eb="4">
      <t>ザイリョウ</t>
    </rPh>
    <phoneticPr fontId="1"/>
  </si>
  <si>
    <t>機械器具卸売業</t>
    <rPh sb="0" eb="2">
      <t>キカイ</t>
    </rPh>
    <rPh sb="2" eb="4">
      <t>キグ</t>
    </rPh>
    <rPh sb="4" eb="7">
      <t>オロシウリギョウ</t>
    </rPh>
    <phoneticPr fontId="1"/>
  </si>
  <si>
    <t>その他卸売業</t>
    <rPh sb="2" eb="3">
      <t>タ</t>
    </rPh>
    <rPh sb="3" eb="6">
      <t>オロシウリギョウ</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</si>
  <si>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</si>
  <si>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</si>
  <si>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</si>
  <si>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</si>
  <si>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</si>
  <si>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</si>
  <si>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</si>
  <si>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</si>
  <si>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</si>
  <si>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</si>
  <si>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5">
      <t>キンユウ</t>
    </rPh>
    <rPh sb="5" eb="7">
      <t>ギョウトウ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</si>
  <si>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</si>
  <si>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</si>
  <si>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</si>
  <si>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</si>
  <si>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</si>
  <si>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t>
    <rPh sb="0" eb="2">
      <t>センモン</t>
    </rPh>
    <rPh sb="6" eb="7">
      <t>ギョウ</t>
    </rPh>
    <phoneticPr fontId="1"/>
  </si>
  <si>
    <t>広告業</t>
    <rPh sb="0" eb="3">
      <t>コウコクギョウ</t>
    </rPh>
    <phoneticPr fontId="1"/>
  </si>
  <si>
    <t>技術サービス業</t>
    <rPh sb="0" eb="2">
      <t>ギジュツ</t>
    </rPh>
    <rPh sb="6" eb="7">
      <t>ギョウ</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</si>
  <si>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</si>
  <si>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</si>
  <si>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</si>
  <si>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</si>
  <si>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</si>
  <si>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</si>
  <si>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</si>
  <si>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</si>
  <si>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</si>
  <si>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</si>
  <si>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9">
      <t>シャカイフクシ</t>
    </rPh>
    <rPh sb="10" eb="12">
      <t>カイゴ</t>
    </rPh>
    <rPh sb="12" eb="14">
      <t>ジギョウ</t>
    </rPh>
    <phoneticPr fontId="1"/>
  </si>
  <si>
    <t>協同組合</t>
    <rPh sb="0" eb="2">
      <t>キョウドウ</t>
    </rPh>
    <rPh sb="2" eb="4">
      <t>クミアイ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</si>
  <si>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</si>
  <si>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</si>
  <si>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</si>
  <si>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</si>
  <si>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</si>
  <si>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</si>
  <si>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</si>
  <si>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</si>
  <si>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分類不能の産業</t>
    <rPh sb="0" eb="2">
      <t>ブンルイ</t>
    </rPh>
    <rPh sb="2" eb="4">
      <t>フノウ</t>
    </rPh>
    <rPh sb="5" eb="7">
      <t>サンギョウ</t>
    </rPh>
    <phoneticPr fontId="1"/>
  </si>
  <si>
    <t>01　農業</t>
    <rPh sb="3" eb="5">
      <t>ノウギョウ</t>
    </rPh>
    <phoneticPr fontId="1"/>
  </si>
  <si>
    <t>中央区北100条西６00丁目</t>
    <rPh sb="0" eb="3">
      <t>チュウオウク</t>
    </rPh>
    <rPh sb="3" eb="4">
      <t>キタ</t>
    </rPh>
    <rPh sb="7" eb="8">
      <t>ジョウ</t>
    </rPh>
    <rPh sb="8" eb="9">
      <t>ニシ</t>
    </rPh>
    <rPh sb="12" eb="14">
      <t>チョウメ</t>
    </rPh>
    <phoneticPr fontId="1"/>
  </si>
  <si>
    <t>法人格（農業生産法人、株式会社等）</t>
    <rPh sb="0" eb="3">
      <t>ホウジンカク</t>
    </rPh>
    <rPh sb="4" eb="6">
      <t>ノウギョウ</t>
    </rPh>
    <rPh sb="6" eb="8">
      <t>セイサン</t>
    </rPh>
    <rPh sb="8" eb="10">
      <t>ホウジン</t>
    </rPh>
    <rPh sb="11" eb="15">
      <t>カブシキガイシャ</t>
    </rPh>
    <rPh sb="15" eb="16">
      <t>トウ</t>
    </rPh>
    <phoneticPr fontId="1"/>
  </si>
  <si>
    <t>２　申請者に係る共通確認事項</t>
    <rPh sb="2" eb="5">
      <t>シンセイシャ</t>
    </rPh>
    <rPh sb="6" eb="7">
      <t>カカ</t>
    </rPh>
    <rPh sb="8" eb="10">
      <t>キョウツウ</t>
    </rPh>
    <rPh sb="10" eb="12">
      <t>カクニン</t>
    </rPh>
    <rPh sb="12" eb="14">
      <t>ジコウ</t>
    </rPh>
    <phoneticPr fontId="1"/>
  </si>
  <si>
    <t>風俗営業等の規制及び業務の適正化等に関する法律に定める風俗営業者でないこと</t>
    <phoneticPr fontId="1"/>
  </si>
  <si>
    <t>本店所在地</t>
    <rPh sb="0" eb="2">
      <t>ホンテン</t>
    </rPh>
    <rPh sb="2" eb="5">
      <t>ショザイチ</t>
    </rPh>
    <phoneticPr fontId="1"/>
  </si>
  <si>
    <r>
      <t>みなし大企業ではないこと(</t>
    </r>
    <r>
      <rPr>
        <sz val="8"/>
        <color theme="1"/>
        <rFont val="ＭＳ 明朝"/>
        <family val="1"/>
        <charset val="128"/>
      </rPr>
      <t>※2)</t>
    </r>
    <rPh sb="3" eb="6">
      <t>ダイキギョウ</t>
    </rPh>
    <phoneticPr fontId="1"/>
  </si>
  <si>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1"/>
  </si>
  <si>
    <r>
      <t>本店所在地が条件不利地域(</t>
    </r>
    <r>
      <rPr>
        <sz val="8"/>
        <color theme="1"/>
        <rFont val="ＭＳ 明朝"/>
        <family val="1"/>
        <charset val="128"/>
      </rPr>
      <t>※3)</t>
    </r>
    <r>
      <rPr>
        <sz val="9"/>
        <color theme="1"/>
        <rFont val="ＭＳ 明朝"/>
        <family val="1"/>
        <charset val="128"/>
      </rPr>
      <t>以外の東京圏(</t>
    </r>
    <r>
      <rPr>
        <sz val="8"/>
        <color theme="1"/>
        <rFont val="ＭＳ 明朝"/>
        <family val="1"/>
        <charset val="128"/>
      </rPr>
      <t>※4)</t>
    </r>
    <r>
      <rPr>
        <sz val="9"/>
        <color theme="1"/>
        <rFont val="ＭＳ 明朝"/>
        <family val="1"/>
        <charset val="128"/>
      </rPr>
      <t>にある場合は、求人の対象が勤務地限定型社員(</t>
    </r>
    <r>
      <rPr>
        <sz val="8"/>
        <color theme="1"/>
        <rFont val="ＭＳ 明朝"/>
        <family val="1"/>
        <charset val="128"/>
      </rPr>
      <t>※5)</t>
    </r>
    <r>
      <rPr>
        <sz val="9"/>
        <color theme="1"/>
        <rFont val="ＭＳ 明朝"/>
        <family val="1"/>
        <charset val="128"/>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1"/>
  </si>
  <si>
    <r>
      <rPr>
        <sz val="9"/>
        <color theme="1"/>
        <rFont val="ＭＳ 明朝"/>
        <family val="1"/>
        <charset val="128"/>
      </rPr>
      <t>官公庁等(第三セクターに係る要件を満たす法人[※1]を除く)ではないこと</t>
    </r>
    <r>
      <rPr>
        <u/>
        <sz val="9"/>
        <color theme="1"/>
        <rFont val="ＭＳ 明朝"/>
        <family val="1"/>
        <charset val="128"/>
      </rPr>
      <t/>
    </r>
    <rPh sb="0" eb="3">
      <t>カンコウチョウ</t>
    </rPh>
    <rPh sb="3" eb="4">
      <t>トウ</t>
    </rPh>
    <phoneticPr fontId="1"/>
  </si>
  <si>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1"/>
  </si>
  <si>
    <t>資本金10億円以上の営利を目的とする私企業ではないこと</t>
    <phoneticPr fontId="1"/>
  </si>
  <si>
    <t>みなし大企業ではないこと(※2)</t>
    <phoneticPr fontId="1"/>
  </si>
  <si>
    <t>本店所在地が条件不利地域(※3)以外の東京圏(※4)にある場合は、求人の対象が勤務地限定型社員(※5)であること</t>
    <phoneticPr fontId="1"/>
  </si>
  <si>
    <t>※１　第三セクターに係る要件
       第三セクターのうち、出資金が10億円未満の法人又は地方公共団体から補助を受けている法人であること。</t>
    <phoneticPr fontId="1"/>
  </si>
  <si>
    <t>※４　東京都、神奈川県、埼玉県及び千葉県</t>
    <phoneticPr fontId="1"/>
  </si>
  <si>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1"/>
  </si>
  <si>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phoneticPr fontId="1"/>
  </si>
  <si>
    <t>「移住支援金対象法人に係る登録の申請に関する
誓約事項」に記載された内容について
(プルダウンにて選択)</t>
    <rPh sb="29" eb="31">
      <t>キサイ</t>
    </rPh>
    <rPh sb="34" eb="36">
      <t>ナイヨウ</t>
    </rPh>
    <rPh sb="49" eb="51">
      <t>センタク</t>
    </rPh>
    <phoneticPr fontId="1"/>
  </si>
  <si>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※上記項目の資本金10億円以上の法人が第５－２－（１）－アー（イ）で本事業の対象となる場合には、同項目の判定に当たり資本金10億円以上の法人として考慮しない。</t>
    <phoneticPr fontId="1"/>
  </si>
  <si>
    <t>マッチング支援事業における移住支援金対象法人に係る登録申請書　入力シート</t>
    <rPh sb="5" eb="7">
      <t>シエン</t>
    </rPh>
    <rPh sb="7" eb="9">
      <t>ジギョウ</t>
    </rPh>
    <rPh sb="13" eb="15">
      <t>イジュウ</t>
    </rPh>
    <rPh sb="15" eb="18">
      <t>シエンキン</t>
    </rPh>
    <rPh sb="18" eb="20">
      <t>タイショウ</t>
    </rPh>
    <rPh sb="20" eb="22">
      <t>ホウジン</t>
    </rPh>
    <rPh sb="23" eb="24">
      <t>カカ</t>
    </rPh>
    <rPh sb="25" eb="27">
      <t>トウロク</t>
    </rPh>
    <rPh sb="27" eb="30">
      <t>シンセイショ</t>
    </rPh>
    <rPh sb="31" eb="33">
      <t>ニュウリョク</t>
    </rPh>
    <phoneticPr fontId="1"/>
  </si>
  <si>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※上記項目の資本金10億円以上の法人が第５－２－（１）－アー（イ）で本事業の対象となる場合には、同項目の判定に当たり資本金10億円以上の法人として考慮しない。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・埼玉県：秩父市、飯能市、本庄市、ときがわ町、横瀬町、皆野町、長瀞町、小鹿野町、
　　　　　　　　　　東秩父村、神川町
          ・千葉県：館山市、旭市、勝浦市、鴨川市、富津市、南房総市、匝瑳市、香取市、山武市、
　　　　　　　　　　いすみ市、東庄町、九十九里町、長南町、
                    大多喜町、御宿町、鋸南町
　　　　　・神奈川県：山北町、真鶴町、清川村　
※４　東京都、神奈川県、埼玉県及び千葉県
※５　勤務地限定型社員は、東京圏以外の地域又は東京圏内の条件不利地域を勤務地とするもの
      であること。</t>
    <rPh sb="683" eb="686">
      <t>ナガトロマチ</t>
    </rPh>
    <rPh sb="731" eb="733">
      <t>アサヒシ</t>
    </rPh>
    <rPh sb="751" eb="754">
      <t>ソウサシ</t>
    </rPh>
    <rPh sb="755" eb="758">
      <t>カトリシ</t>
    </rPh>
    <rPh sb="759" eb="761">
      <t>ヤマタケ</t>
    </rPh>
    <rPh sb="761" eb="762">
      <t>シ</t>
    </rPh>
    <rPh sb="777" eb="778">
      <t>シ</t>
    </rPh>
    <rPh sb="783" eb="787">
      <t>クジュウクリ</t>
    </rPh>
    <rPh sb="787" eb="788">
      <t>チョウ</t>
    </rPh>
    <phoneticPr fontId="1"/>
  </si>
  <si>
    <t>業種カテゴリ</t>
    <phoneticPr fontId="1"/>
  </si>
  <si>
    <t>業種詳細</t>
    <phoneticPr fontId="1"/>
  </si>
  <si>
    <t>カテゴリ（業種カテゴリ）</t>
    <phoneticPr fontId="1"/>
  </si>
  <si>
    <t>カテゴリ詳細（業種詳細）</t>
    <phoneticPr fontId="1"/>
  </si>
  <si>
    <t>01 農林漁業</t>
  </si>
  <si>
    <t>02 芸術・娯楽・レクリエーション</t>
  </si>
  <si>
    <t>03 建設・修理・メンテナンスサービス</t>
  </si>
  <si>
    <t>04 教育</t>
  </si>
  <si>
    <t>05 鉱業・電力・ガス・水道・エネルギー</t>
  </si>
  <si>
    <t>06 金融</t>
  </si>
  <si>
    <t>07 官公庁・行政</t>
  </si>
  <si>
    <t>08 医療</t>
  </si>
  <si>
    <t>09 ホテル・宿泊</t>
  </si>
  <si>
    <t>10 人事・人材サービス</t>
  </si>
  <si>
    <t>11 情報技術</t>
  </si>
  <si>
    <t>12 保険</t>
  </si>
  <si>
    <t>13 法律</t>
  </si>
  <si>
    <t>14 経営・コンサルティング</t>
  </si>
  <si>
    <t>15 製造</t>
  </si>
  <si>
    <t>16 広告・メディア・放送</t>
  </si>
  <si>
    <t>17 公益法人</t>
  </si>
  <si>
    <t>18 生活関連サービス</t>
  </si>
  <si>
    <t>19 製薬・バイオテクノロジー</t>
  </si>
  <si>
    <t>20 不動産</t>
  </si>
  <si>
    <t>21 飲食</t>
  </si>
  <si>
    <t>22 小売・卸売</t>
  </si>
  <si>
    <t>23 通信・インターネット</t>
  </si>
  <si>
    <t>24 運輸・交通・物流</t>
  </si>
  <si>
    <t>25 航空宇宙・防衛</t>
  </si>
  <si>
    <t>01 畜産業</t>
  </si>
  <si>
    <t>02 農耕業</t>
  </si>
  <si>
    <t>03 農林業支援サービス</t>
  </si>
  <si>
    <t>04 漁業</t>
  </si>
  <si>
    <t>05 花き生産</t>
  </si>
  <si>
    <t>06 林業</t>
  </si>
  <si>
    <t>07 博物館・社会教育</t>
  </si>
  <si>
    <t>08 ギャンブル及び賭け事</t>
  </si>
  <si>
    <t>09 スポーツ・レクリエーション</t>
  </si>
  <si>
    <t>10 チケット販売</t>
  </si>
  <si>
    <t>11 建築設計</t>
  </si>
  <si>
    <t>12 商用・産業用機械サービス</t>
  </si>
  <si>
    <t>13 建設</t>
  </si>
  <si>
    <t>14 一般的な修理・メンテナンス</t>
  </si>
  <si>
    <t>15 自動車整備・修理</t>
  </si>
  <si>
    <t>16 高等教育機関</t>
  </si>
  <si>
    <t>17 教育支援サービス</t>
  </si>
  <si>
    <t>18 就学前児童保育・教育業</t>
  </si>
  <si>
    <t>19 初等・中等教育学校</t>
  </si>
  <si>
    <t>20 電力・ガス・水道・エネルギー</t>
  </si>
  <si>
    <t>21 鉱業・採石業・砂利採取業</t>
  </si>
  <si>
    <t>22 会計・税務・監査</t>
  </si>
  <si>
    <t>23 銀行・貸付</t>
  </si>
  <si>
    <t>24 債権回収</t>
  </si>
  <si>
    <t>25 金融取引取扱</t>
  </si>
  <si>
    <t>26 投資・資産管理</t>
  </si>
  <si>
    <t>27 証券取引</t>
  </si>
  <si>
    <t>28 市区町村役所</t>
  </si>
  <si>
    <t>29 官公庁</t>
  </si>
  <si>
    <t>30 都道府県庁</t>
  </si>
  <si>
    <t>31 救急輸送サービス</t>
  </si>
  <si>
    <t>32 歯科・口腔外科医院</t>
  </si>
  <si>
    <t>33 病院・診療所</t>
  </si>
  <si>
    <t>34 臨床検査</t>
  </si>
  <si>
    <t>35 老人福祉施設</t>
  </si>
  <si>
    <t>36 ホテル・旅館</t>
  </si>
  <si>
    <t>37 旅行代理店</t>
  </si>
  <si>
    <t>38 人事コンサルティング</t>
  </si>
  <si>
    <t>39 人材派遣・人材紹介</t>
  </si>
  <si>
    <t>40 コンピュータハードウェア開発</t>
  </si>
  <si>
    <t>41 IT サービス</t>
  </si>
  <si>
    <t>42 インターネット・Web サービス</t>
  </si>
  <si>
    <t>43 ソフトウェア開発</t>
  </si>
  <si>
    <t>44 保険代理</t>
  </si>
  <si>
    <t>45 保険会社・保険サービス</t>
  </si>
  <si>
    <t>46 法律事務所</t>
  </si>
  <si>
    <t>47 法関連サービス</t>
  </si>
  <si>
    <t>48 経営コンサルティング</t>
  </si>
  <si>
    <t>49 社団・連盟</t>
  </si>
  <si>
    <t>50 研究開発</t>
  </si>
  <si>
    <t>51 セキュリティー・警備サービス</t>
  </si>
  <si>
    <t>52 廃棄物管理</t>
  </si>
  <si>
    <t>53 化学工業製造</t>
  </si>
  <si>
    <t>54 印刷・製版</t>
  </si>
  <si>
    <t>55 その他一般消費財製造</t>
  </si>
  <si>
    <t>56 電子機器製造</t>
  </si>
  <si>
    <t>57 飲食料品製造</t>
  </si>
  <si>
    <t>58 原薬販売・医療関連商品製造</t>
  </si>
  <si>
    <t>59 機械器具製造</t>
  </si>
  <si>
    <t>60 鉄鋼・金属製造</t>
  </si>
  <si>
    <t>61 繊維・衣料品製造</t>
  </si>
  <si>
    <t>62 輸送用機器製造</t>
  </si>
  <si>
    <t>63 木材・紙製造</t>
  </si>
  <si>
    <t>64 広告・宣伝</t>
  </si>
  <si>
    <t>65 放送</t>
  </si>
  <si>
    <t>66 映画制作・配給</t>
  </si>
  <si>
    <t>67 音楽制作</t>
  </si>
  <si>
    <t>68 写真</t>
  </si>
  <si>
    <t>69 出版</t>
  </si>
  <si>
    <t>70 翻訳・通訳</t>
  </si>
  <si>
    <t>71 ゲーム制作・販売</t>
  </si>
  <si>
    <t>72 市民・ソーシャルサービス</t>
  </si>
  <si>
    <t>73 助成団体・慈善団体</t>
  </si>
  <si>
    <t>74 宗教団体</t>
  </si>
  <si>
    <t>75 理美容</t>
  </si>
  <si>
    <t>76 イベントサービス</t>
  </si>
  <si>
    <t>77 洗濯・クリーニング</t>
  </si>
  <si>
    <t>78 ペットケア・獣医</t>
  </si>
  <si>
    <t>79 家事代行</t>
  </si>
  <si>
    <t>80 バイオテクノロジー</t>
  </si>
  <si>
    <t>81 製薬</t>
  </si>
  <si>
    <t>82 不動産管理</t>
  </si>
  <si>
    <t>83 不動産仲介</t>
  </si>
  <si>
    <t>84 バー・ナイトクラブ</t>
  </si>
  <si>
    <t>85 ケータリング・フードサービス</t>
  </si>
  <si>
    <t>86 レストラン・カフェ</t>
  </si>
  <si>
    <t>87 オークション・アート小売</t>
  </si>
  <si>
    <t>88 カー用品小売</t>
  </si>
  <si>
    <t>89 化粧品・理美容用品小売</t>
  </si>
  <si>
    <t>90 家電小売</t>
  </si>
  <si>
    <t>91 コンビニエンスストア</t>
  </si>
  <si>
    <t>92 デパート・衣料品・靴小売</t>
  </si>
  <si>
    <t>93 ドラッグストア</t>
  </si>
  <si>
    <t>94 専門飲食料品小売</t>
  </si>
  <si>
    <t>95 総合スーパー</t>
  </si>
  <si>
    <t>96 ギフト・土産物小売</t>
  </si>
  <si>
    <t>97 スーパーマーケット</t>
  </si>
  <si>
    <t>98 家具・建具小売</t>
  </si>
  <si>
    <t>99 書籍・レコード・ゲームソフト小売</t>
  </si>
  <si>
    <t>100 文房具・事務用品小売</t>
  </si>
  <si>
    <t>101 ペット・ペット用品小売</t>
  </si>
  <si>
    <t>102 スポーツ用品小売</t>
  </si>
  <si>
    <t>103 玩具・ホビー用品小売</t>
  </si>
  <si>
    <t>104 自動車販売</t>
  </si>
  <si>
    <t>105 卸売</t>
  </si>
  <si>
    <t>106 通信・インターネット</t>
  </si>
  <si>
    <t>107 航空運輸・空港運営</t>
  </si>
  <si>
    <t>108 自動車・トラックレンタル</t>
  </si>
  <si>
    <t>109 水運</t>
  </si>
  <si>
    <t>110 駐車場</t>
  </si>
  <si>
    <t>111 鉄道</t>
  </si>
  <si>
    <t>112 配送・トラック輸送</t>
  </si>
  <si>
    <t>113 タクシー・送迎サービス</t>
  </si>
  <si>
    <t>114 物流管理</t>
  </si>
  <si>
    <t>115 航空宇宙・防衛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</si>
</sst>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b/>
      <sz val="11"/>
      <color theme="0"/>
      <name val="ＭＳ Ｐゴシック"/>
      <family val="2"/>
      <charset val="128"/>
      <scheme val="minor"/>
    </font>
    <font>
      <sz val="11"/>
      <color theme="1"/>
      <name val="ＭＳ Ｐゴシック"/>
      <family val="3"/>
      <charset val="128"/>
      <scheme val="minor"/>
    </font>
    <font>
      <sz val="12"/>
      <name val="Arial Unicode MS"/>
      <family val="3"/>
      <charset val="128"/>
    </font>
    <font>
      <sz val="11"/>
      <color indexed="0"/>
      <name val="ＭＳ Ｐ明朝"/>
      <family val="1"/>
      <charset val="128"/>
    </font>
    <font>
      <u/>
      <sz val="11"/>
      <color theme="10"/>
      <name val="ＭＳ Ｐゴシック"/>
      <family val="2"/>
      <charset val="128"/>
      <scheme val="minor"/>
    </font>
    <font>
      <sz val="10.5"/>
      <color theme="1"/>
      <name val="ＭＳ 明朝"/>
      <family val="1"/>
      <charset val="128"/>
    </font>
    <font>
      <sz val="10.5"/>
      <color rgb="FF000000"/>
      <name val="ＭＳ 明朝"/>
      <family val="1"/>
      <charset val="128"/>
    </font>
    <font>
      <sz val="9"/>
      <color rgb="FF000000"/>
      <name val="Meiryo UI"/>
      <family val="3"/>
      <charset val="128"/>
    </font>
    <font>
      <b/>
      <sz val="11"/>
      <color theme="1"/>
      <name val="ＭＳ Ｐゴシック"/>
      <family val="3"/>
      <charset val="128"/>
      <scheme val="minor"/>
    </font>
    <font>
      <sz val="11"/>
      <color theme="1"/>
      <name val="ＭＳ Ｐ明朝"/>
      <family val="1"/>
      <charset val="128"/>
    </font>
    <font>
      <sz val="10.5"/>
      <color theme="1"/>
      <name val="ＭＳ Ｐ明朝"/>
      <family val="1"/>
      <charset val="128"/>
    </font>
    <font>
      <sz val="11"/>
      <name val="ＭＳ Ｐ明朝"/>
      <family val="1"/>
      <charset val="128"/>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1"/>
      <color rgb="FFFA7D00"/>
      <name val="ＭＳ Ｐゴシック"/>
      <family val="2"/>
      <charset val="128"/>
      <scheme val="minor"/>
    </font>
    <font>
      <sz val="8"/>
      <color theme="1"/>
      <name val="ＭＳ 明朝"/>
      <family val="1"/>
      <charset val="128"/>
    </font>
    <font>
      <u/>
      <sz val="9"/>
      <color theme="1"/>
      <name val="ＭＳ 明朝"/>
      <family val="1"/>
      <charset val="128"/>
    </font>
    <font>
      <sz val="14"/>
      <color theme="1"/>
      <name val="ＭＳ Ｐゴシック"/>
      <family val="2"/>
      <charset val="128"/>
      <scheme val="minor"/>
    </font>
    <font>
      <b/>
      <sz val="11"/>
      <color theme="0"/>
      <name val="Meiryo UI"/>
      <family val="2"/>
      <charset val="128"/>
    </font>
    <font>
      <sz val="11"/>
      <color rgb="FF172B4D"/>
      <name val="Meiryo UI"/>
      <family val="2"/>
      <charset val="128"/>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A5A5"/>
      </patternFill>
    </fill>
    <fill>
      <patternFill patternType="solid">
        <fgColor theme="6" tint="0.39997558519241921"/>
        <bgColor indexed="64"/>
      </patternFill>
    </fill>
    <fill>
      <patternFill patternType="solid">
        <fgColor indexed="11"/>
        <bgColor indexed="64"/>
      </patternFill>
    </fill>
    <fill>
      <patternFill patternType="solid">
        <fgColor indexed="1"/>
        <bgColor indexed="64"/>
      </patternFill>
    </fill>
    <fill>
      <patternFill patternType="solid">
        <fgColor rgb="FFF2F2F2"/>
      </patternFill>
    </fill>
    <fill>
      <patternFill patternType="solid">
        <fgColor indexed="44"/>
        <bgColor indexed="64"/>
      </patternFill>
    </fill>
    <fill>
      <patternFill patternType="solid">
        <fgColor rgb="FF00FF00"/>
        <bgColor indexed="64"/>
      </patternFill>
    </fill>
    <fill>
      <patternFill patternType="solid">
        <fgColor rgb="FF00206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4" fillId="4" borderId="16" applyNumberFormat="0" applyAlignment="0" applyProtection="0">
      <alignment vertical="center"/>
    </xf>
    <xf numFmtId="0" fontId="6" fillId="0" borderId="0"/>
    <xf numFmtId="0" fontId="8" fillId="0" borderId="0" applyNumberFormat="0" applyFill="0" applyBorder="0" applyAlignment="0" applyProtection="0">
      <alignment vertical="center"/>
    </xf>
    <xf numFmtId="0" fontId="19" fillId="8" borderId="21" applyNumberFormat="0" applyAlignment="0" applyProtection="0">
      <alignment vertical="center"/>
    </xf>
  </cellStyleXfs>
  <cellXfs count="131">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49" fontId="0" fillId="0" borderId="0" xfId="0" applyNumberForma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lignment vertical="center"/>
    </xf>
    <xf numFmtId="0" fontId="7" fillId="7" borderId="1" xfId="2" applyNumberFormat="1" applyFont="1" applyFill="1" applyBorder="1" applyAlignment="1" applyProtection="1">
      <alignment horizontal="left" vertical="center" wrapText="1"/>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5" fillId="0" borderId="1" xfId="0" applyFont="1" applyBorder="1" applyProtection="1">
      <alignment vertical="center"/>
      <protection locked="0"/>
    </xf>
    <xf numFmtId="176" fontId="5" fillId="0" borderId="1" xfId="0" applyNumberFormat="1"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2" fillId="0" borderId="0" xfId="0" applyFont="1" applyAlignment="1">
      <alignment vertical="center"/>
    </xf>
    <xf numFmtId="0" fontId="8" fillId="0" borderId="1" xfId="3" applyBorder="1" applyProtection="1">
      <alignment vertical="center"/>
      <protection locked="0"/>
    </xf>
    <xf numFmtId="0" fontId="9" fillId="0" borderId="0" xfId="0" applyFont="1" applyAlignment="1">
      <alignment horizontal="left" vertical="center"/>
    </xf>
    <xf numFmtId="0" fontId="12" fillId="0" borderId="0" xfId="0" applyFont="1" applyBorder="1" applyProtection="1">
      <alignment vertical="center"/>
      <protection locked="0"/>
    </xf>
    <xf numFmtId="0" fontId="0" fillId="0" borderId="0" xfId="0" applyAlignment="1">
      <alignment vertical="center"/>
    </xf>
    <xf numFmtId="0" fontId="3" fillId="0" borderId="0" xfId="0" applyFont="1" applyBorder="1" applyAlignment="1">
      <alignment horizontal="center" vertical="center"/>
    </xf>
    <xf numFmtId="0" fontId="4" fillId="4" borderId="0" xfId="1" applyBorder="1" applyAlignment="1" applyProtection="1">
      <alignment horizontal="center" vertical="center"/>
    </xf>
    <xf numFmtId="0" fontId="13" fillId="0" borderId="0" xfId="0" applyFont="1">
      <alignment vertical="center"/>
    </xf>
    <xf numFmtId="0" fontId="14" fillId="0" borderId="0" xfId="0" applyFont="1" applyAlignment="1">
      <alignment horizontal="left" vertical="center"/>
    </xf>
    <xf numFmtId="49" fontId="15" fillId="0" borderId="0" xfId="0" applyNumberFormat="1" applyFont="1">
      <alignment vertical="center"/>
    </xf>
    <xf numFmtId="0" fontId="16" fillId="0" borderId="0" xfId="0" applyFont="1">
      <alignment vertical="center"/>
    </xf>
    <xf numFmtId="14" fontId="0" fillId="0" borderId="1" xfId="0" applyNumberFormat="1" applyBorder="1" applyProtection="1">
      <alignment vertical="center"/>
      <protection locked="0"/>
    </xf>
    <xf numFmtId="0" fontId="0" fillId="0" borderId="0" xfId="0" applyProtection="1">
      <alignment vertical="center"/>
      <protection locked="0"/>
    </xf>
    <xf numFmtId="0" fontId="16" fillId="0" borderId="0" xfId="0" applyFont="1" applyProtection="1">
      <alignment vertical="center"/>
      <protection locked="0"/>
    </xf>
    <xf numFmtId="0" fontId="5" fillId="0" borderId="1" xfId="0" quotePrefix="1" applyFont="1" applyBorder="1" applyProtection="1">
      <alignment vertical="center"/>
      <protection locked="0"/>
    </xf>
    <xf numFmtId="176" fontId="18" fillId="0" borderId="1" xfId="0" applyNumberFormat="1" applyFont="1" applyFill="1" applyBorder="1" applyAlignment="1" applyProtection="1">
      <alignment vertical="center" wrapText="1"/>
    </xf>
    <xf numFmtId="0" fontId="18"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0" fillId="5" borderId="1" xfId="0" applyFill="1" applyBorder="1" applyAlignment="1">
      <alignment horizontal="center" vertical="center" wrapText="1"/>
    </xf>
    <xf numFmtId="0" fontId="2" fillId="0" borderId="0" xfId="0" applyFont="1" applyAlignment="1">
      <alignment horizontal="right" vertical="center"/>
    </xf>
    <xf numFmtId="176" fontId="4" fillId="4" borderId="20" xfId="1" applyNumberFormat="1" applyBorder="1" applyProtection="1">
      <alignment vertical="center"/>
      <protection locked="0"/>
    </xf>
    <xf numFmtId="0" fontId="8" fillId="0" borderId="1" xfId="3" applyBorder="1" applyAlignment="1">
      <alignment vertical="center" wrapText="1"/>
    </xf>
    <xf numFmtId="0" fontId="8" fillId="0" borderId="0" xfId="3" applyAlignment="1">
      <alignment vertical="center" wrapText="1"/>
    </xf>
    <xf numFmtId="0" fontId="8" fillId="0" borderId="2" xfId="3" applyBorder="1" applyProtection="1">
      <alignment vertical="center"/>
      <protection locked="0"/>
    </xf>
    <xf numFmtId="0" fontId="0" fillId="5" borderId="1" xfId="0" applyFill="1" applyBorder="1" applyAlignment="1">
      <alignment vertical="center" wrapText="1"/>
    </xf>
    <xf numFmtId="0" fontId="19" fillId="8" borderId="1" xfId="4" applyBorder="1" applyAlignment="1">
      <alignment vertical="center" wrapText="1"/>
    </xf>
    <xf numFmtId="0" fontId="7" fillId="9" borderId="1" xfId="2" applyNumberFormat="1"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6" fillId="6" borderId="1" xfId="2" quotePrefix="1" applyNumberFormat="1" applyFill="1" applyBorder="1" applyAlignment="1">
      <alignment horizontal="right" vertical="center"/>
    </xf>
    <xf numFmtId="0" fontId="0" fillId="10" borderId="1" xfId="0" applyFill="1" applyBorder="1" applyAlignment="1">
      <alignment horizontal="right" vertical="center"/>
    </xf>
    <xf numFmtId="0" fontId="0" fillId="0" borderId="0" xfId="0" applyAlignment="1">
      <alignment horizontal="right" vertical="center"/>
    </xf>
    <xf numFmtId="0" fontId="6" fillId="9" borderId="1" xfId="2" applyFill="1" applyBorder="1" applyAlignment="1">
      <alignment horizontal="center" vertical="center"/>
    </xf>
    <xf numFmtId="0" fontId="18" fillId="0" borderId="1" xfId="0" quotePrefix="1" applyFont="1" applyFill="1" applyBorder="1" applyAlignment="1" applyProtection="1">
      <alignment vertical="center" wrapText="1"/>
    </xf>
    <xf numFmtId="0" fontId="0" fillId="0" borderId="0" xfId="0" applyAlignment="1">
      <alignment vertical="top"/>
    </xf>
    <xf numFmtId="0" fontId="2" fillId="0" borderId="0" xfId="0" applyFont="1" applyFill="1" applyBorder="1" applyAlignment="1">
      <alignment vertical="center"/>
    </xf>
    <xf numFmtId="0" fontId="5" fillId="5" borderId="1"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23" fillId="11" borderId="24" xfId="0" applyFont="1" applyFill="1" applyBorder="1" applyAlignment="1">
      <alignment horizontal="center" vertical="center"/>
    </xf>
    <xf numFmtId="0" fontId="24" fillId="3" borderId="25" xfId="0" applyFont="1" applyFill="1" applyBorder="1">
      <alignment vertical="center"/>
    </xf>
    <xf numFmtId="0" fontId="24" fillId="3" borderId="26" xfId="0" applyFont="1" applyFill="1" applyBorder="1">
      <alignment vertical="center"/>
    </xf>
    <xf numFmtId="0" fontId="0" fillId="0" borderId="0" xfId="0" applyFont="1">
      <alignment vertical="center"/>
    </xf>
    <xf numFmtId="0" fontId="18" fillId="5" borderId="1" xfId="0" applyFont="1" applyFill="1" applyBorder="1" applyAlignment="1">
      <alignment vertical="center" wrapText="1"/>
    </xf>
    <xf numFmtId="0" fontId="18" fillId="12" borderId="1" xfId="0" quotePrefix="1" applyFont="1" applyFill="1" applyBorder="1" applyAlignment="1" applyProtection="1">
      <alignment vertical="center" wrapText="1"/>
    </xf>
    <xf numFmtId="0" fontId="5" fillId="12" borderId="1" xfId="0" applyFont="1" applyFill="1" applyBorder="1" applyProtection="1">
      <alignment vertical="center"/>
      <protection locked="0"/>
    </xf>
    <xf numFmtId="0" fontId="0" fillId="0" borderId="0" xfId="0" applyAlignment="1">
      <alignment horizontal="left" vertical="top" wrapText="1"/>
    </xf>
    <xf numFmtId="0" fontId="0" fillId="0" borderId="0" xfId="0" applyAlignment="1">
      <alignment horizontal="left" vertical="top"/>
    </xf>
    <xf numFmtId="0" fontId="22" fillId="0" borderId="23" xfId="0" applyFont="1" applyBorder="1" applyAlignment="1">
      <alignment horizontal="center" vertical="center"/>
    </xf>
    <xf numFmtId="0" fontId="4" fillId="4" borderId="17" xfId="1" applyBorder="1" applyAlignment="1" applyProtection="1">
      <alignment horizontal="center" vertical="center"/>
    </xf>
    <xf numFmtId="0" fontId="4" fillId="4" borderId="18" xfId="1" applyBorder="1" applyAlignment="1" applyProtection="1">
      <alignment horizontal="center" vertical="center"/>
    </xf>
    <xf numFmtId="0" fontId="4" fillId="4" borderId="19" xfId="1" applyBorder="1" applyAlignment="1" applyProtection="1">
      <alignment horizontal="center" vertical="center"/>
    </xf>
    <xf numFmtId="0" fontId="2" fillId="0" borderId="0" xfId="0" applyFont="1" applyAlignment="1">
      <alignment horizontal="left" vertical="top" wrapText="1"/>
    </xf>
    <xf numFmtId="0" fontId="2" fillId="2" borderId="1" xfId="0" applyFont="1" applyFill="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2" fillId="3" borderId="2" xfId="0" applyNumberFormat="1" applyFont="1" applyFill="1" applyBorder="1" applyAlignment="1">
      <alignment horizontal="center" vertical="top"/>
    </xf>
    <xf numFmtId="176" fontId="2" fillId="3" borderId="12" xfId="0" applyNumberFormat="1" applyFont="1" applyFill="1" applyBorder="1" applyAlignment="1">
      <alignment horizontal="center" vertical="top"/>
    </xf>
    <xf numFmtId="176" fontId="2" fillId="3" borderId="3" xfId="0" applyNumberFormat="1" applyFont="1" applyFill="1" applyBorder="1" applyAlignment="1">
      <alignment horizontal="center" vertical="top"/>
    </xf>
    <xf numFmtId="0" fontId="3" fillId="0" borderId="0" xfId="0" applyFont="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left" vertical="center"/>
    </xf>
    <xf numFmtId="0" fontId="3" fillId="0" borderId="22" xfId="0" applyFont="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2"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cellXfs>
  <cellStyles count="5">
    <cellStyle name="チェック セル" xfId="1" builtinId="23"/>
    <cellStyle name="ハイパーリンク" xfId="3" builtinId="8"/>
    <cellStyle name="計算" xfId="4" builtinId="22"/>
    <cellStyle name="標準" xfId="0" builtinId="0"/>
    <cellStyle name="標準 2 3"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checked="Checked" fmlaLink="$J$4" lockText="1" noThreeD="1"/>
</file>

<file path=xl/ctrlProps/ctrlProp2.xml><?xml version="1.0" encoding="utf-8"?>
<formControlPr xmlns="http://schemas.microsoft.com/office/spreadsheetml/2009/9/main" objectType="CheckBox" checked="Checked" fmlaLink="$J$7" lockText="1" noThreeD="1"/>
</file>

<file path=xl/ctrlProps/ctrlProp3.xml><?xml version="1.0" encoding="utf-8"?>
<formControlPr xmlns="http://schemas.microsoft.com/office/spreadsheetml/2009/9/main" objectType="CheckBox" checked="Checked" fmlaLink="$J$10" lockText="1" noThreeD="1"/>
</file>

<file path=xl/ctrlProps/ctrlProp4.xml><?xml version="1.0" encoding="utf-8"?>
<formControlPr xmlns="http://schemas.microsoft.com/office/spreadsheetml/2009/9/main" objectType="CheckBox" checked="Checked" fmlaLink="$J$13" lockText="1" noThreeD="1"/>
</file>

<file path=xl/ctrlProps/ctrlProp5.xml><?xml version="1.0" encoding="utf-8"?>
<formControlPr xmlns="http://schemas.microsoft.com/office/spreadsheetml/2009/9/main" objectType="CheckBox" checked="Checked" fmlaLink="$J$18" lockText="1" noThreeD="1"/>
</file>

<file path=xl/ctrlProps/ctrlProp6.xml><?xml version="1.0" encoding="utf-8"?>
<formControlPr xmlns="http://schemas.microsoft.com/office/spreadsheetml/2009/9/main" objectType="CheckBox" checked="Checked" fmlaLink="$J$21"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35475;&#32004;&#26360;!A1" />
</Relationships>
</file>

<file path=xl/drawings/_rels/drawing2.xml.rels>&#65279;<?xml version="1.0" encoding="utf-8" standalone="yes"?>
<Relationships xmlns="http://schemas.openxmlformats.org/package/2006/relationships">
  <Relationship Id="rId1" Type="http://schemas.openxmlformats.org/officeDocument/2006/relationships/hyperlink" Target="#&#21360;&#21047;&#29992;&#12487;&#12540;&#12479;!A1" />
</Relationships>
</file>

<file path=xl/drawings/drawing1.xml><?xml version="1.0" encoding="utf-8"?>
<xdr:wsDr xmlns:xdr="http://schemas.openxmlformats.org/drawingml/2006/spreadsheetDrawing" xmlns:a="http://schemas.openxmlformats.org/drawingml/2006/main">
  <xdr:twoCellAnchor>
    <xdr:from>
      <xdr:col>4</xdr:col>
      <xdr:colOff>19049</xdr:colOff>
      <xdr:row>4</xdr:row>
      <xdr:rowOff>19050</xdr:rowOff>
    </xdr:from>
    <xdr:to>
      <xdr:col>6</xdr:col>
      <xdr:colOff>57149</xdr:colOff>
      <xdr:row>5</xdr:row>
      <xdr:rowOff>0</xdr:rowOff>
    </xdr:to>
    <xdr:sp macro="" textlink="">
      <xdr:nvSpPr>
        <xdr:cNvPr id="3" name="額縁 2">
          <a:hlinkClick xmlns:r="http://schemas.openxmlformats.org/officeDocument/2006/relationships" r:id="rId1"/>
        </xdr:cNvPr>
        <xdr:cNvSpPr/>
      </xdr:nvSpPr>
      <xdr:spPr>
        <a:xfrm>
          <a:off x="3381374" y="2181225"/>
          <a:ext cx="1514475" cy="371475"/>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2</xdr:row>
          <xdr:rowOff>133350</xdr:rowOff>
        </xdr:from>
        <xdr:to>
          <xdr:col>0</xdr:col>
          <xdr:colOff>647700</xdr:colOff>
          <xdr:row>4</xdr:row>
          <xdr:rowOff>31750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133350</xdr:rowOff>
        </xdr:from>
        <xdr:to>
          <xdr:col>0</xdr:col>
          <xdr:colOff>647700</xdr:colOff>
          <xdr:row>7</xdr:row>
          <xdr:rowOff>31750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133350</xdr:rowOff>
        </xdr:from>
        <xdr:to>
          <xdr:col>0</xdr:col>
          <xdr:colOff>660400</xdr:colOff>
          <xdr:row>10</xdr:row>
          <xdr:rowOff>31750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133350</xdr:rowOff>
        </xdr:from>
        <xdr:to>
          <xdr:col>0</xdr:col>
          <xdr:colOff>647700</xdr:colOff>
          <xdr:row>13</xdr:row>
          <xdr:rowOff>31750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16</xdr:row>
          <xdr:rowOff>133350</xdr:rowOff>
        </xdr:from>
        <xdr:to>
          <xdr:col>0</xdr:col>
          <xdr:colOff>647700</xdr:colOff>
          <xdr:row>18</xdr:row>
          <xdr:rowOff>31750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146050</xdr:rowOff>
        </xdr:from>
        <xdr:to>
          <xdr:col>0</xdr:col>
          <xdr:colOff>641350</xdr:colOff>
          <xdr:row>21</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352425</xdr:colOff>
      <xdr:row>32</xdr:row>
      <xdr:rowOff>38100</xdr:rowOff>
    </xdr:from>
    <xdr:to>
      <xdr:col>8</xdr:col>
      <xdr:colOff>542925</xdr:colOff>
      <xdr:row>34</xdr:row>
      <xdr:rowOff>28575</xdr:rowOff>
    </xdr:to>
    <xdr:sp macro="" textlink="">
      <xdr:nvSpPr>
        <xdr:cNvPr id="2" name="額縁 1">
          <a:hlinkClick xmlns:r="http://schemas.openxmlformats.org/officeDocument/2006/relationships" r:id="rId1"/>
        </xdr:cNvPr>
        <xdr:cNvSpPr/>
      </xdr:nvSpPr>
      <xdr:spPr>
        <a:xfrm>
          <a:off x="4467225" y="3981450"/>
          <a:ext cx="1562100" cy="3333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hyperlink" Target="mailto:izyu@izyu.co.jp" TargetMode="External" />
  <Relationship Id="rId1" Type="http://schemas.openxmlformats.org/officeDocument/2006/relationships/hyperlink" Target="mailto:izyu@izyu.co.jp" TargetMode="External" />
  <Relationship Id="rId4"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2.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10"/>
  <sheetViews>
    <sheetView tabSelected="1" view="pageBreakPreview" zoomScale="70" zoomScaleNormal="55" zoomScaleSheetLayoutView="70" workbookViewId="0">
      <selection activeCell="A6" sqref="A6:K6"/>
    </sheetView>
  </sheetViews>
  <sheetFormatPr defaultRowHeight="13"/>
  <cols>
    <col min="1" max="1" width="14.90625" customWidth="1"/>
    <col min="2" max="2" width="8.08984375" bestFit="1" customWidth="1"/>
    <col min="3" max="3" width="9.6328125" customWidth="1"/>
    <col min="4" max="4" width="11.453125" customWidth="1"/>
    <col min="5" max="5" width="9.453125" customWidth="1"/>
    <col min="6" max="6" width="9.90625" customWidth="1"/>
    <col min="7" max="7" width="9.08984375" bestFit="1" customWidth="1"/>
    <col min="8" max="8" width="10.26953125" customWidth="1"/>
    <col min="9" max="9" width="6.90625" customWidth="1"/>
    <col min="10" max="10" width="15.36328125" customWidth="1"/>
    <col min="11" max="11" width="42" bestFit="1" customWidth="1"/>
    <col min="12" max="12" width="34" customWidth="1"/>
    <col min="13" max="13" width="28.90625" customWidth="1"/>
    <col min="14" max="14" width="9.08984375" customWidth="1"/>
    <col min="15" max="15" width="8.08984375" customWidth="1"/>
    <col min="16" max="16" width="6.453125" customWidth="1"/>
    <col min="17" max="17" width="10.08984375" customWidth="1"/>
    <col min="18" max="18" width="7.453125" customWidth="1"/>
    <col min="19" max="19" width="8.36328125" customWidth="1"/>
    <col min="20" max="21" width="12.7265625" customWidth="1"/>
    <col min="22" max="22" width="6.7265625" customWidth="1"/>
    <col min="27" max="27" width="15.08984375" bestFit="1" customWidth="1"/>
  </cols>
  <sheetData>
    <row r="1" spans="1:27" ht="29" customHeight="1">
      <c r="A1" s="70" t="s">
        <v>289</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ht="169.5" customHeight="1">
      <c r="A2" s="58" t="s">
        <v>6</v>
      </c>
      <c r="B2" s="58" t="s">
        <v>271</v>
      </c>
      <c r="C2" s="58" t="s">
        <v>124</v>
      </c>
      <c r="D2" s="58" t="s">
        <v>3</v>
      </c>
      <c r="E2" s="58" t="s">
        <v>125</v>
      </c>
      <c r="F2" s="58" t="s">
        <v>15</v>
      </c>
      <c r="G2" s="58" t="s">
        <v>16</v>
      </c>
      <c r="H2" s="58" t="s">
        <v>115</v>
      </c>
      <c r="I2" s="58" t="s">
        <v>19</v>
      </c>
      <c r="J2" s="58" t="s">
        <v>167</v>
      </c>
      <c r="K2" s="58" t="s">
        <v>114</v>
      </c>
      <c r="L2" s="65" t="s">
        <v>291</v>
      </c>
      <c r="M2" s="65" t="s">
        <v>292</v>
      </c>
      <c r="N2" s="58" t="s">
        <v>279</v>
      </c>
      <c r="O2" s="58" t="s">
        <v>280</v>
      </c>
      <c r="P2" s="58" t="s">
        <v>281</v>
      </c>
      <c r="Q2" s="58" t="s">
        <v>282</v>
      </c>
      <c r="R2" s="58" t="s">
        <v>9</v>
      </c>
      <c r="S2" s="58" t="s">
        <v>120</v>
      </c>
      <c r="T2" s="58" t="s">
        <v>121</v>
      </c>
      <c r="U2" s="58" t="s">
        <v>135</v>
      </c>
      <c r="V2" s="46" t="s">
        <v>117</v>
      </c>
      <c r="W2" s="46" t="s">
        <v>118</v>
      </c>
      <c r="X2" s="40" t="s">
        <v>119</v>
      </c>
      <c r="Y2" s="40" t="s">
        <v>168</v>
      </c>
      <c r="Z2" s="46" t="s">
        <v>170</v>
      </c>
      <c r="AA2" s="46" t="s">
        <v>123</v>
      </c>
    </row>
    <row r="3" spans="1:27" ht="28.5" customHeight="1">
      <c r="A3" s="37" t="s">
        <v>153</v>
      </c>
      <c r="B3" s="38" t="s">
        <v>154</v>
      </c>
      <c r="C3" s="38" t="s">
        <v>166</v>
      </c>
      <c r="D3" s="38" t="s">
        <v>165</v>
      </c>
      <c r="E3" s="38" t="s">
        <v>159</v>
      </c>
      <c r="F3" s="38" t="s">
        <v>160</v>
      </c>
      <c r="G3" s="38" t="s">
        <v>156</v>
      </c>
      <c r="H3" s="38" t="s">
        <v>155</v>
      </c>
      <c r="I3" s="38" t="s">
        <v>157</v>
      </c>
      <c r="J3" s="38" t="s">
        <v>270</v>
      </c>
      <c r="K3" s="55" t="s">
        <v>269</v>
      </c>
      <c r="L3" s="66" t="s">
        <v>295</v>
      </c>
      <c r="M3" s="66" t="s">
        <v>320</v>
      </c>
      <c r="N3" s="38" t="s">
        <v>161</v>
      </c>
      <c r="O3" s="38" t="s">
        <v>161</v>
      </c>
      <c r="P3" s="38" t="s">
        <v>161</v>
      </c>
      <c r="Q3" s="38" t="s">
        <v>161</v>
      </c>
      <c r="R3" s="38" t="s">
        <v>161</v>
      </c>
      <c r="S3" s="38" t="s">
        <v>161</v>
      </c>
      <c r="T3" s="38" t="s">
        <v>161</v>
      </c>
      <c r="U3" s="38" t="s">
        <v>161</v>
      </c>
      <c r="V3" s="39" t="s">
        <v>158</v>
      </c>
      <c r="W3" s="39" t="s">
        <v>162</v>
      </c>
      <c r="X3" s="43" t="s">
        <v>163</v>
      </c>
      <c r="Y3" s="44" t="s">
        <v>169</v>
      </c>
      <c r="Z3" s="47" t="s">
        <v>171</v>
      </c>
      <c r="AA3" s="39" t="s">
        <v>164</v>
      </c>
    </row>
    <row r="4" spans="1:27" ht="30.75" customHeight="1" thickBot="1">
      <c r="A4" s="13"/>
      <c r="B4" s="14"/>
      <c r="C4" s="14"/>
      <c r="D4" s="15"/>
      <c r="E4" s="15"/>
      <c r="F4" s="36"/>
      <c r="G4" s="16"/>
      <c r="H4" s="15"/>
      <c r="I4" s="15"/>
      <c r="J4" s="15"/>
      <c r="K4" s="15"/>
      <c r="L4" s="67"/>
      <c r="M4" s="67"/>
      <c r="N4" s="15"/>
      <c r="O4" s="17"/>
      <c r="P4" s="17"/>
      <c r="Q4" s="18"/>
      <c r="R4" s="18"/>
      <c r="S4" s="18"/>
      <c r="T4" s="18"/>
      <c r="U4" s="18"/>
      <c r="V4" s="15"/>
      <c r="W4" s="15"/>
      <c r="X4" s="23"/>
      <c r="Y4" s="45"/>
      <c r="Z4" s="47" t="str">
        <f>IF(EXACT(X4,Y4),"一致","不一致")</f>
        <v>一致</v>
      </c>
      <c r="AA4" s="33"/>
    </row>
    <row r="5" spans="1:27" ht="30.75" customHeight="1" thickTop="1" thickBot="1">
      <c r="A5" s="42" t="s">
        <v>122</v>
      </c>
      <c r="B5" s="71" t="str">
        <f>IF(OR(A4="",B4="",C4="",D4="",L4="",M4="",E4="",F4="",G4="",H4="",I4="",J4="",K4="",N4="",O4="",P4="",Q4="",R4="",S4="",T4="",U4="",V4="",W4="",X4="",Y4="",AA4=""),"入力漏れがあります。","入力完了。誓約書に進んでください。")</f>
        <v>入力漏れがあります。</v>
      </c>
      <c r="C5" s="72"/>
      <c r="D5" s="73"/>
      <c r="E5" s="28"/>
      <c r="F5" s="25"/>
      <c r="G5" s="19"/>
      <c r="K5" s="19"/>
      <c r="L5" s="19"/>
      <c r="M5" s="19"/>
      <c r="N5" s="19"/>
      <c r="O5" s="20"/>
      <c r="P5" s="20"/>
      <c r="Q5" s="21"/>
      <c r="R5" s="21"/>
      <c r="S5" s="21"/>
      <c r="T5" s="21"/>
      <c r="U5" s="21"/>
      <c r="V5" s="19"/>
      <c r="W5" s="19"/>
      <c r="X5" s="19"/>
      <c r="Y5" s="19"/>
      <c r="Z5" s="19"/>
    </row>
    <row r="6" spans="1:27" ht="33.75" customHeight="1" thickTop="1">
      <c r="A6" s="68" t="s">
        <v>283</v>
      </c>
      <c r="B6" s="69"/>
      <c r="C6" s="69"/>
      <c r="D6" s="69"/>
      <c r="E6" s="69"/>
      <c r="F6" s="69"/>
      <c r="G6" s="69"/>
      <c r="H6" s="69"/>
      <c r="I6" s="69"/>
      <c r="J6" s="69"/>
      <c r="K6" s="69"/>
      <c r="L6" s="60"/>
      <c r="M6" s="60"/>
      <c r="N6" s="26"/>
      <c r="O6" s="26"/>
      <c r="P6" s="26"/>
      <c r="Q6" s="26"/>
      <c r="R6" s="11"/>
      <c r="S6" s="11"/>
      <c r="T6" s="11"/>
      <c r="U6" s="11"/>
    </row>
    <row r="7" spans="1:27" ht="84" customHeight="1">
      <c r="A7" s="68" t="s">
        <v>288</v>
      </c>
      <c r="B7" s="68"/>
      <c r="C7" s="68"/>
      <c r="D7" s="68"/>
      <c r="E7" s="68"/>
      <c r="F7" s="68"/>
      <c r="G7" s="68"/>
      <c r="H7" s="68"/>
      <c r="I7" s="68"/>
      <c r="J7" s="68"/>
      <c r="K7" s="68"/>
      <c r="L7" s="59"/>
      <c r="M7" s="59"/>
      <c r="N7" s="26"/>
      <c r="O7" s="26"/>
      <c r="P7" s="26"/>
      <c r="Q7" s="26"/>
      <c r="R7" s="10"/>
      <c r="S7" s="9"/>
      <c r="T7" s="9"/>
      <c r="U7" s="9"/>
    </row>
    <row r="8" spans="1:27" ht="126.75" customHeight="1">
      <c r="A8" s="68" t="s">
        <v>286</v>
      </c>
      <c r="B8" s="68"/>
      <c r="C8" s="68"/>
      <c r="D8" s="68"/>
      <c r="E8" s="68"/>
      <c r="F8" s="68"/>
      <c r="G8" s="68"/>
      <c r="H8" s="68"/>
      <c r="I8" s="68"/>
      <c r="J8" s="68"/>
      <c r="K8" s="68"/>
      <c r="L8" s="59"/>
      <c r="M8" s="59"/>
      <c r="N8" s="26"/>
      <c r="O8" s="26"/>
      <c r="P8" s="26"/>
      <c r="Q8" s="26"/>
      <c r="R8" s="10"/>
      <c r="S8" s="9"/>
      <c r="T8" s="9"/>
      <c r="U8" s="9"/>
    </row>
    <row r="9" spans="1:27" ht="22.5" customHeight="1">
      <c r="A9" s="56" t="s">
        <v>284</v>
      </c>
      <c r="B9" s="56"/>
      <c r="C9" s="56"/>
      <c r="D9" s="56"/>
      <c r="E9" s="56"/>
      <c r="F9" s="56"/>
      <c r="G9" s="56"/>
      <c r="H9" s="56"/>
      <c r="I9" s="56"/>
      <c r="J9" s="56"/>
      <c r="K9" s="56"/>
      <c r="L9" s="56"/>
      <c r="M9" s="56"/>
      <c r="N9" s="26"/>
      <c r="O9" s="26"/>
      <c r="P9" s="26"/>
      <c r="Q9" s="26"/>
      <c r="R9" s="10"/>
      <c r="S9" s="9"/>
      <c r="T9" s="9"/>
      <c r="U9" s="9"/>
    </row>
    <row r="10" spans="1:27" ht="21.75" customHeight="1">
      <c r="A10" s="68" t="s">
        <v>285</v>
      </c>
      <c r="B10" s="69"/>
      <c r="C10" s="69"/>
      <c r="D10" s="69"/>
      <c r="E10" s="69"/>
      <c r="F10" s="69"/>
      <c r="G10" s="69"/>
      <c r="H10" s="69"/>
      <c r="I10" s="69"/>
      <c r="J10" s="69"/>
      <c r="K10" s="69"/>
      <c r="L10" s="60"/>
      <c r="M10" s="60"/>
      <c r="N10" s="26"/>
      <c r="O10" s="26"/>
      <c r="P10" s="26"/>
      <c r="Q10" s="26"/>
      <c r="R10" s="11"/>
      <c r="S10" s="11"/>
      <c r="T10" s="11"/>
      <c r="U10" s="11"/>
    </row>
  </sheetData>
  <sheetProtection selectLockedCells="1"/>
  <mergeCells count="6">
    <mergeCell ref="A10:K10"/>
    <mergeCell ref="A1:AA1"/>
    <mergeCell ref="B5:D5"/>
    <mergeCell ref="A6:K6"/>
    <mergeCell ref="A8:K8"/>
    <mergeCell ref="A7:K7"/>
  </mergeCells>
  <phoneticPr fontId="1"/>
  <dataValidations xWindow="590" yWindow="436" count="8">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4">
      <formula1>13</formula1>
    </dataValidation>
    <dataValidation imeMode="off" operator="equal" allowBlank="1"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4"/>
    <dataValidation imeMode="on" allowBlank="1" showInputMessage="1" showErrorMessage="1" sqref="B4:F4 V4 J4"/>
    <dataValidation imeMode="off" allowBlank="1" showInputMessage="1" showErrorMessage="1" sqref="W4"/>
    <dataValidation type="textLength" imeMode="on" operator="lessThanOrEqual" allowBlank="1" showInputMessage="1" showErrorMessage="1" promptTitle="統計作成にご協力ください（７文字まで）" prompt="市町村別統計作成のため、分割しています_x000a_字（あざ）名や番地等は次のセルに入力してください" sqref="I4">
      <formula1>7</formula1>
    </dataValidation>
    <dataValidation operator="lessThan" allowBlank="1" showErrorMessage="1" promptTitle="字（あざ）名は次セルに" prompt="市町村別統計作成のため、このセルには市町村までを入力してください_x000a_最大７文字まで入力可能です" sqref="I3"/>
    <dataValidation imeMode="off" allowBlank="1" showInputMessage="1" showErrorMessage="1" promptTitle="２割が入力間違え" prompt="これまで２割の方がメールアドレスの入力を間違えています_x000a_ご面倒かと存じますが、再入力をいただき、誤りがないかご確認ください" sqref="Y4"/>
    <dataValidation imeMode="off" allowBlank="1" showInputMessage="1" showErrorMessage="1" promptTitle="2割が入力間違え" prompt="これまで２割の方がメールアドレスの入力を間違えています_x000a_ご面倒かと存じますが、再入力をいただき、誤りがないかご確認ください" sqref="X4"/>
  </dataValidations>
  <hyperlinks>
    <hyperlink ref="X3" r:id="rId1"/>
    <hyperlink ref="Y3" r:id="rId2"/>
  </hyperlinks>
  <pageMargins left="0.7" right="0.7" top="0.75" bottom="0.75" header="0.3" footer="0.3"/>
  <drawing r:id="rId4"/>
  <extLst>
    <ext xmlns:x14="http://schemas.microsoft.com/office/spreadsheetml/2009/9/main" uri="{CCE6A557-97BC-4b89-ADB6-D9C93CAAB3DF}">
      <x14:dataValidations xmlns:xm="http://schemas.microsoft.com/office/excel/2006/main" xWindow="590" yWindow="436" count="6">
        <x14:dataValidation type="list" allowBlank="1"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H4</xm:sqref>
        </x14:dataValidation>
        <x14:dataValidation type="list" allowBlank="1" showInputMessage="1" showErrorMessage="1">
          <x14:formula1>
            <xm:f>リストバックデータ!$E$25:$E$26</xm:f>
          </x14:formula1>
          <xm:sqref>N4 P4:U4</xm:sqref>
        </x14:dataValidation>
        <x14:dataValidation type="list" allowBlank="1" showErrorMessage="1" promptTitle="選定企業の基準" prompt="_x000a_">
          <x14:formula1>
            <xm:f>リストバックデータ!$I$2:$I$97</xm:f>
          </x14:formula1>
          <xm:sqref>K4</xm:sqref>
        </x14:dataValidation>
        <x14:dataValidation type="list" allowBlank="1" showInputMessage="1" showErrorMessage="1" promptTitle="資本金額にご注意下さい！" prompt="資本金10億円以上の場合は、市町村の推薦が必要です。（様式６別紙）">
          <x14:formula1>
            <xm:f>リストバックデータ!$E$25:$E$26</xm:f>
          </x14:formula1>
          <xm:sqref>O4</xm:sqref>
        </x14:dataValidation>
        <x14:dataValidation type="list" allowBlank="1" showErrorMessage="1" promptTitle="選定企業の基準" prompt="_x000a_">
          <x14:formula1>
            <xm:f>リストバックデータ!$K$2:$K$26</xm:f>
          </x14:formula1>
          <xm:sqref>L4</xm:sqref>
        </x14:dataValidation>
        <x14:dataValidation type="list" allowBlank="1" showErrorMessage="1" promptTitle="選定企業の基準" prompt="_x000a_">
          <x14:formula1>
            <xm:f>リストバックデータ!$L$2:$L$116</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34"/>
  <sheetViews>
    <sheetView topLeftCell="A7" workbookViewId="0"/>
  </sheetViews>
  <sheetFormatPr defaultRowHeight="13"/>
  <cols>
    <col min="9" max="9" width="12.453125" customWidth="1"/>
    <col min="10" max="10" width="9" hidden="1" customWidth="1"/>
  </cols>
  <sheetData>
    <row r="1" spans="1:10">
      <c r="A1" s="34"/>
    </row>
    <row r="2" spans="1:10">
      <c r="A2" s="34"/>
      <c r="B2" s="24" t="s">
        <v>136</v>
      </c>
    </row>
    <row r="3" spans="1:10">
      <c r="A3" s="34"/>
    </row>
    <row r="4" spans="1:10">
      <c r="A4" s="34"/>
      <c r="B4" s="24" t="s">
        <v>126</v>
      </c>
      <c r="J4" s="35" t="b">
        <v>1</v>
      </c>
    </row>
    <row r="5" spans="1:10">
      <c r="A5" s="34"/>
      <c r="B5" s="30" t="s">
        <v>127</v>
      </c>
      <c r="J5" s="35"/>
    </row>
    <row r="6" spans="1:10">
      <c r="A6" s="34"/>
      <c r="B6" s="30"/>
      <c r="J6" s="35"/>
    </row>
    <row r="7" spans="1:10">
      <c r="A7" s="34"/>
      <c r="B7" s="24" t="s">
        <v>144</v>
      </c>
      <c r="J7" s="35" t="b">
        <v>1</v>
      </c>
    </row>
    <row r="8" spans="1:10">
      <c r="A8" s="34"/>
      <c r="B8" s="30" t="s">
        <v>128</v>
      </c>
      <c r="J8" s="35"/>
    </row>
    <row r="9" spans="1:10">
      <c r="A9" s="34"/>
      <c r="B9" s="30"/>
      <c r="J9" s="35"/>
    </row>
    <row r="10" spans="1:10">
      <c r="A10" s="34"/>
      <c r="B10" s="24" t="s">
        <v>129</v>
      </c>
      <c r="J10" s="35" t="b">
        <v>1</v>
      </c>
    </row>
    <row r="11" spans="1:10">
      <c r="A11" s="34"/>
      <c r="B11" s="24" t="s">
        <v>130</v>
      </c>
      <c r="J11" s="35"/>
    </row>
    <row r="12" spans="1:10">
      <c r="A12" s="34"/>
      <c r="B12" s="30"/>
      <c r="J12" s="35"/>
    </row>
    <row r="13" spans="1:10">
      <c r="A13" s="34"/>
      <c r="B13" s="29" t="s">
        <v>139</v>
      </c>
      <c r="J13" s="35" t="b">
        <v>1</v>
      </c>
    </row>
    <row r="14" spans="1:10">
      <c r="A14" s="34"/>
      <c r="B14" s="29" t="s">
        <v>140</v>
      </c>
      <c r="J14" s="35"/>
    </row>
    <row r="15" spans="1:10">
      <c r="A15" s="34"/>
      <c r="B15" s="29" t="s">
        <v>141</v>
      </c>
      <c r="J15" s="35"/>
    </row>
    <row r="16" spans="1:10">
      <c r="A16" s="34"/>
      <c r="B16" s="29" t="s">
        <v>142</v>
      </c>
      <c r="J16" s="35"/>
    </row>
    <row r="17" spans="1:13">
      <c r="A17" s="34"/>
      <c r="B17" s="29"/>
      <c r="J17" s="35"/>
    </row>
    <row r="18" spans="1:13">
      <c r="A18" s="34"/>
      <c r="B18" s="29" t="s">
        <v>131</v>
      </c>
      <c r="J18" s="35" t="b">
        <v>1</v>
      </c>
    </row>
    <row r="19" spans="1:13">
      <c r="A19" s="34"/>
      <c r="B19" s="29" t="s">
        <v>143</v>
      </c>
      <c r="J19" s="35"/>
    </row>
    <row r="20" spans="1:13">
      <c r="A20" s="34"/>
      <c r="B20" s="29"/>
      <c r="J20" s="35"/>
    </row>
    <row r="21" spans="1:13">
      <c r="A21" s="34"/>
      <c r="B21" s="29" t="s">
        <v>132</v>
      </c>
      <c r="C21" s="29"/>
      <c r="D21" s="29"/>
      <c r="E21" s="29"/>
      <c r="F21" s="29"/>
      <c r="G21" s="29"/>
      <c r="H21" s="29"/>
      <c r="I21" s="29"/>
      <c r="J21" s="35" t="b">
        <v>1</v>
      </c>
    </row>
    <row r="22" spans="1:13">
      <c r="A22" s="34"/>
      <c r="B22" s="31" t="s">
        <v>133</v>
      </c>
      <c r="C22" s="29"/>
      <c r="D22" s="29"/>
      <c r="E22" s="29"/>
      <c r="F22" s="29"/>
      <c r="G22" s="29"/>
      <c r="H22" s="29"/>
      <c r="I22" s="29"/>
      <c r="J22" s="32"/>
    </row>
    <row r="23" spans="1:13">
      <c r="A23" s="34"/>
      <c r="B23" s="29" t="s">
        <v>134</v>
      </c>
      <c r="C23" s="29"/>
      <c r="D23" s="29"/>
      <c r="E23" s="29"/>
      <c r="F23" s="29"/>
      <c r="G23" s="29"/>
      <c r="H23" s="29"/>
      <c r="I23" s="29"/>
      <c r="J23" s="32"/>
    </row>
    <row r="24" spans="1:13">
      <c r="A24" s="34"/>
      <c r="B24" s="29"/>
      <c r="C24" s="29"/>
      <c r="D24" s="29"/>
      <c r="E24" s="29"/>
      <c r="F24" s="29"/>
      <c r="G24" s="29"/>
      <c r="H24" s="29"/>
      <c r="I24" s="29"/>
    </row>
    <row r="25" spans="1:13">
      <c r="A25" s="34"/>
      <c r="B25" s="29" t="s">
        <v>148</v>
      </c>
      <c r="C25" s="29"/>
      <c r="D25" s="29"/>
      <c r="E25" s="29"/>
      <c r="F25" s="29"/>
      <c r="G25" s="29"/>
      <c r="H25" s="29"/>
      <c r="I25" s="29"/>
    </row>
    <row r="26" spans="1:13">
      <c r="A26" s="34"/>
      <c r="B26" s="29" t="s">
        <v>147</v>
      </c>
      <c r="C26" s="29"/>
      <c r="D26" s="29"/>
      <c r="E26" s="29"/>
      <c r="F26" s="29"/>
      <c r="G26" s="29"/>
      <c r="H26" s="29"/>
      <c r="I26" s="29"/>
      <c r="M26" t="s">
        <v>149</v>
      </c>
    </row>
    <row r="27" spans="1:13">
      <c r="A27" s="34"/>
      <c r="B27" s="29" t="s">
        <v>145</v>
      </c>
      <c r="C27" s="29"/>
      <c r="D27" s="29"/>
      <c r="E27" s="29"/>
      <c r="F27" s="29"/>
      <c r="G27" s="29"/>
      <c r="H27" s="29"/>
      <c r="I27" s="29"/>
    </row>
    <row r="28" spans="1:13">
      <c r="A28" s="34"/>
      <c r="B28" s="29" t="s">
        <v>146</v>
      </c>
      <c r="C28" s="29"/>
      <c r="D28" s="29"/>
      <c r="E28" s="29"/>
      <c r="F28" s="29"/>
      <c r="G28" s="29"/>
      <c r="H28" s="29"/>
      <c r="I28" s="29"/>
    </row>
    <row r="29" spans="1:13">
      <c r="A29" s="34"/>
      <c r="B29" s="29"/>
      <c r="C29" s="29"/>
      <c r="D29" s="29"/>
      <c r="E29" s="29"/>
      <c r="F29" s="29"/>
      <c r="G29" s="29"/>
      <c r="H29" s="29"/>
      <c r="I29" s="29"/>
    </row>
    <row r="30" spans="1:13">
      <c r="A30" s="34"/>
      <c r="B30" s="29" t="s">
        <v>151</v>
      </c>
      <c r="C30" s="29"/>
      <c r="D30" s="29"/>
      <c r="E30" s="29"/>
      <c r="F30" s="29"/>
      <c r="G30" s="29"/>
      <c r="H30" s="29"/>
      <c r="I30" s="29"/>
    </row>
    <row r="31" spans="1:13">
      <c r="A31" s="34"/>
      <c r="B31" s="29" t="s">
        <v>150</v>
      </c>
      <c r="C31" s="29"/>
      <c r="D31" s="29"/>
      <c r="E31" s="29"/>
      <c r="F31" s="29"/>
      <c r="G31" s="29"/>
      <c r="H31" s="29"/>
      <c r="I31" s="29"/>
    </row>
    <row r="32" spans="1:13">
      <c r="A32" s="34"/>
      <c r="B32" s="29"/>
      <c r="C32" s="29"/>
      <c r="D32" s="29"/>
      <c r="E32" s="29"/>
      <c r="F32" s="29"/>
      <c r="G32" s="29"/>
      <c r="H32" s="29"/>
      <c r="I32" s="29"/>
    </row>
    <row r="33" spans="1:10">
      <c r="A33" s="34"/>
      <c r="J33">
        <f>COUNTIF(J4:J25,"TRUE")</f>
        <v>6</v>
      </c>
    </row>
    <row r="34" spans="1:10">
      <c r="A34" s="34"/>
    </row>
  </sheetData>
  <sheetProtection password="CB5A" sheet="1" objects="1" scenarios="1"/>
  <phoneticPr fontId="1"/>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31750</xdr:colOff>
                    <xdr:row>2</xdr:row>
                    <xdr:rowOff>133350</xdr:rowOff>
                  </from>
                  <to>
                    <xdr:col>0</xdr:col>
                    <xdr:colOff>647700</xdr:colOff>
                    <xdr:row>4</xdr:row>
                    <xdr:rowOff>31750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31750</xdr:colOff>
                    <xdr:row>5</xdr:row>
                    <xdr:rowOff>133350</xdr:rowOff>
                  </from>
                  <to>
                    <xdr:col>0</xdr:col>
                    <xdr:colOff>647700</xdr:colOff>
                    <xdr:row>7</xdr:row>
                    <xdr:rowOff>31750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38100</xdr:colOff>
                    <xdr:row>8</xdr:row>
                    <xdr:rowOff>133350</xdr:rowOff>
                  </from>
                  <to>
                    <xdr:col>0</xdr:col>
                    <xdr:colOff>660400</xdr:colOff>
                    <xdr:row>10</xdr:row>
                    <xdr:rowOff>31750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0</xdr:col>
                    <xdr:colOff>31750</xdr:colOff>
                    <xdr:row>11</xdr:row>
                    <xdr:rowOff>133350</xdr:rowOff>
                  </from>
                  <to>
                    <xdr:col>0</xdr:col>
                    <xdr:colOff>647700</xdr:colOff>
                    <xdr:row>13</xdr:row>
                    <xdr:rowOff>31750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31750</xdr:colOff>
                    <xdr:row>16</xdr:row>
                    <xdr:rowOff>133350</xdr:rowOff>
                  </from>
                  <to>
                    <xdr:col>0</xdr:col>
                    <xdr:colOff>647700</xdr:colOff>
                    <xdr:row>18</xdr:row>
                    <xdr:rowOff>31750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19050</xdr:colOff>
                    <xdr:row>19</xdr:row>
                    <xdr:rowOff>146050</xdr:rowOff>
                  </from>
                  <to>
                    <xdr:col>0</xdr:col>
                    <xdr:colOff>641350</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3"/>
  <sheetViews>
    <sheetView view="pageBreakPreview" zoomScale="85" zoomScaleNormal="100" zoomScaleSheetLayoutView="85" workbookViewId="0"/>
  </sheetViews>
  <sheetFormatPr defaultColWidth="9" defaultRowHeight="12"/>
  <cols>
    <col min="1" max="1" width="1.7265625" style="1" customWidth="1"/>
    <col min="2" max="8" width="7.6328125" style="1" customWidth="1"/>
    <col min="9" max="9" width="10.26953125" style="1" bestFit="1" customWidth="1"/>
    <col min="10" max="11" width="7.6328125" style="1" customWidth="1"/>
    <col min="12" max="12" width="9.26953125" style="1" customWidth="1"/>
    <col min="13" max="13" width="9" style="1"/>
    <col min="14" max="14" width="9" style="1" customWidth="1"/>
    <col min="15" max="16384" width="9" style="1"/>
  </cols>
  <sheetData>
    <row r="1" spans="1:13" ht="27.5" customHeight="1">
      <c r="K1" s="1" t="s">
        <v>152</v>
      </c>
    </row>
    <row r="2" spans="1:13" ht="25" customHeight="1">
      <c r="B2" s="1" t="s">
        <v>11</v>
      </c>
    </row>
    <row r="3" spans="1:13" ht="25" customHeight="1">
      <c r="I3" s="22" t="s">
        <v>123</v>
      </c>
      <c r="J3" s="76">
        <f>入力シート!AA4</f>
        <v>0</v>
      </c>
      <c r="K3" s="77"/>
      <c r="L3" s="77"/>
    </row>
    <row r="4" spans="1:13" ht="15" customHeight="1"/>
    <row r="5" spans="1:13" ht="25" customHeight="1">
      <c r="A5" s="77" t="s">
        <v>13</v>
      </c>
      <c r="B5" s="77"/>
      <c r="C5" s="77"/>
      <c r="D5" s="77"/>
      <c r="E5" s="77"/>
      <c r="F5" s="77"/>
      <c r="G5" s="77"/>
      <c r="H5" s="77"/>
      <c r="I5" s="77"/>
      <c r="J5" s="77"/>
      <c r="K5" s="77"/>
      <c r="L5" s="77"/>
    </row>
    <row r="6" spans="1:13" ht="15" customHeight="1"/>
    <row r="7" spans="1:13" ht="40" customHeight="1">
      <c r="B7" s="80" t="s">
        <v>14</v>
      </c>
      <c r="C7" s="80"/>
      <c r="D7" s="80"/>
      <c r="E7" s="80"/>
      <c r="F7" s="80"/>
      <c r="G7" s="80"/>
      <c r="H7" s="80"/>
      <c r="I7" s="80"/>
      <c r="J7" s="80"/>
      <c r="K7" s="80"/>
      <c r="L7" s="80"/>
    </row>
    <row r="8" spans="1:13" ht="20.149999999999999" customHeight="1">
      <c r="B8" s="1" t="s">
        <v>2</v>
      </c>
    </row>
    <row r="9" spans="1:13" ht="20.149999999999999" customHeight="1">
      <c r="B9" s="78" t="s">
        <v>0</v>
      </c>
      <c r="C9" s="78"/>
      <c r="D9" s="88">
        <f>入力シート!C4</f>
        <v>0</v>
      </c>
      <c r="E9" s="89"/>
      <c r="F9" s="89"/>
      <c r="G9" s="90"/>
      <c r="H9" s="81" t="s">
        <v>4</v>
      </c>
      <c r="I9" s="82"/>
      <c r="J9" s="91">
        <f>入力シート!E4</f>
        <v>0</v>
      </c>
      <c r="K9" s="92"/>
      <c r="L9" s="93"/>
    </row>
    <row r="10" spans="1:13" ht="40" customHeight="1">
      <c r="B10" s="79" t="s">
        <v>3</v>
      </c>
      <c r="C10" s="79"/>
      <c r="D10" s="85">
        <f>入力シート!D4</f>
        <v>0</v>
      </c>
      <c r="E10" s="86"/>
      <c r="F10" s="86"/>
      <c r="G10" s="87"/>
      <c r="H10" s="83" t="s">
        <v>5</v>
      </c>
      <c r="I10" s="84"/>
      <c r="J10" s="94">
        <f>入力シート!F4</f>
        <v>0</v>
      </c>
      <c r="K10" s="95"/>
      <c r="L10" s="96"/>
    </row>
    <row r="11" spans="1:13" ht="40" customHeight="1">
      <c r="B11" s="75" t="s">
        <v>274</v>
      </c>
      <c r="C11" s="75"/>
      <c r="D11" s="104" t="str">
        <f>"〒"&amp;入力シート!G4&amp;"   "&amp;入力シート!H4&amp;入力シート!I4&amp;入力シート!J4</f>
        <v xml:space="preserve">〒   </v>
      </c>
      <c r="E11" s="105"/>
      <c r="F11" s="105"/>
      <c r="G11" s="105"/>
      <c r="H11" s="106"/>
      <c r="I11" s="2" t="s">
        <v>1</v>
      </c>
      <c r="J11" s="107">
        <f>入力シート!W4</f>
        <v>0</v>
      </c>
      <c r="K11" s="108"/>
      <c r="L11" s="109"/>
    </row>
    <row r="12" spans="1:13" ht="30" customHeight="1">
      <c r="B12" s="110" t="s">
        <v>6</v>
      </c>
      <c r="C12" s="111"/>
      <c r="D12" s="100">
        <f>入力シート!A4</f>
        <v>0</v>
      </c>
      <c r="E12" s="101"/>
      <c r="F12" s="101"/>
      <c r="G12" s="101"/>
      <c r="H12" s="101"/>
      <c r="I12" s="101"/>
      <c r="J12" s="101"/>
      <c r="K12" s="101"/>
      <c r="L12" s="102"/>
    </row>
    <row r="13" spans="1:13" ht="16.5" customHeight="1">
      <c r="B13" s="3"/>
      <c r="C13" s="3"/>
      <c r="D13" s="4"/>
      <c r="E13" s="4"/>
      <c r="F13" s="4"/>
      <c r="G13" s="4"/>
      <c r="H13" s="4"/>
      <c r="I13" s="5"/>
      <c r="J13" s="6"/>
      <c r="K13" s="6"/>
      <c r="L13" s="6"/>
      <c r="M13" s="7"/>
    </row>
    <row r="14" spans="1:13" ht="20.149999999999999" customHeight="1">
      <c r="B14" s="1" t="s">
        <v>272</v>
      </c>
    </row>
    <row r="15" spans="1:13" ht="30" customHeight="1">
      <c r="B15" s="115" t="s">
        <v>278</v>
      </c>
      <c r="C15" s="113"/>
      <c r="D15" s="113"/>
      <c r="E15" s="113"/>
      <c r="F15" s="114"/>
      <c r="G15" s="97">
        <f>入力シート!N4</f>
        <v>0</v>
      </c>
      <c r="H15" s="98"/>
      <c r="I15" s="99"/>
      <c r="J15" s="103"/>
      <c r="K15" s="103"/>
      <c r="L15" s="103"/>
    </row>
    <row r="16" spans="1:13" ht="30" customHeight="1">
      <c r="B16" s="112" t="s">
        <v>276</v>
      </c>
      <c r="C16" s="113"/>
      <c r="D16" s="113"/>
      <c r="E16" s="113"/>
      <c r="F16" s="114"/>
      <c r="G16" s="97">
        <f>入力シート!O4</f>
        <v>0</v>
      </c>
      <c r="H16" s="98"/>
      <c r="I16" s="99"/>
      <c r="J16" s="103"/>
      <c r="K16" s="103"/>
      <c r="L16" s="103"/>
    </row>
    <row r="17" spans="1:12" ht="30" customHeight="1">
      <c r="B17" s="112" t="s">
        <v>275</v>
      </c>
      <c r="C17" s="113"/>
      <c r="D17" s="113"/>
      <c r="E17" s="113"/>
      <c r="F17" s="114"/>
      <c r="G17" s="97">
        <f>入力シート!P4</f>
        <v>0</v>
      </c>
      <c r="H17" s="98"/>
      <c r="I17" s="99"/>
      <c r="J17" s="103"/>
      <c r="K17" s="103"/>
      <c r="L17" s="103"/>
    </row>
    <row r="18" spans="1:12" ht="37.5" customHeight="1">
      <c r="B18" s="112" t="s">
        <v>277</v>
      </c>
      <c r="C18" s="113"/>
      <c r="D18" s="113"/>
      <c r="E18" s="113"/>
      <c r="F18" s="114"/>
      <c r="G18" s="97">
        <f>入力シート!Q4</f>
        <v>0</v>
      </c>
      <c r="H18" s="98"/>
      <c r="I18" s="99"/>
      <c r="J18" s="103"/>
      <c r="K18" s="103"/>
      <c r="L18" s="103"/>
    </row>
    <row r="19" spans="1:12" ht="30" customHeight="1">
      <c r="B19" s="116" t="s">
        <v>9</v>
      </c>
      <c r="C19" s="117"/>
      <c r="D19" s="117"/>
      <c r="E19" s="117"/>
      <c r="F19" s="118"/>
      <c r="G19" s="97">
        <f>入力シート!R4</f>
        <v>0</v>
      </c>
      <c r="H19" s="98"/>
      <c r="I19" s="99"/>
      <c r="J19" s="103"/>
      <c r="K19" s="103"/>
      <c r="L19" s="103"/>
    </row>
    <row r="20" spans="1:12" ht="30" customHeight="1">
      <c r="B20" s="112" t="s">
        <v>273</v>
      </c>
      <c r="C20" s="113"/>
      <c r="D20" s="113"/>
      <c r="E20" s="113"/>
      <c r="F20" s="114"/>
      <c r="G20" s="97">
        <f>入力シート!S4</f>
        <v>0</v>
      </c>
      <c r="H20" s="98"/>
      <c r="I20" s="99"/>
      <c r="J20" s="103"/>
      <c r="K20" s="103"/>
      <c r="L20" s="103"/>
    </row>
    <row r="21" spans="1:12" ht="30" customHeight="1">
      <c r="B21" s="112" t="s">
        <v>10</v>
      </c>
      <c r="C21" s="113"/>
      <c r="D21" s="113"/>
      <c r="E21" s="113"/>
      <c r="F21" s="114"/>
      <c r="G21" s="97">
        <f>入力シート!T4</f>
        <v>0</v>
      </c>
      <c r="H21" s="98"/>
      <c r="I21" s="99"/>
      <c r="J21" s="103"/>
      <c r="K21" s="103"/>
      <c r="L21" s="103"/>
    </row>
    <row r="22" spans="1:12" ht="30" customHeight="1">
      <c r="B22" s="127" t="s">
        <v>137</v>
      </c>
      <c r="C22" s="127"/>
      <c r="D22" s="127"/>
      <c r="E22" s="127"/>
      <c r="F22" s="127"/>
      <c r="G22" s="128">
        <f>入力シート!U4</f>
        <v>0</v>
      </c>
      <c r="H22" s="129"/>
      <c r="I22" s="130"/>
      <c r="J22" s="27"/>
      <c r="K22" s="27"/>
      <c r="L22" s="27"/>
    </row>
    <row r="23" spans="1:12" ht="45" customHeight="1">
      <c r="B23" s="112" t="s">
        <v>287</v>
      </c>
      <c r="C23" s="113"/>
      <c r="D23" s="113"/>
      <c r="E23" s="113"/>
      <c r="F23" s="114"/>
      <c r="G23" s="125"/>
      <c r="H23" s="126"/>
      <c r="I23" s="126"/>
      <c r="J23" s="119"/>
      <c r="K23" s="103"/>
      <c r="L23" s="103"/>
    </row>
    <row r="24" spans="1:12" ht="19.5" customHeight="1"/>
    <row r="25" spans="1:12" ht="20.149999999999999" customHeight="1">
      <c r="B25" s="123" t="s">
        <v>12</v>
      </c>
      <c r="C25" s="124"/>
      <c r="D25" s="124"/>
      <c r="E25" s="124"/>
      <c r="F25" s="124"/>
      <c r="G25" s="120"/>
      <c r="H25" s="121"/>
      <c r="I25" s="122"/>
      <c r="J25" s="57"/>
      <c r="K25" s="57"/>
      <c r="L25" s="57"/>
    </row>
    <row r="26" spans="1:12" ht="20.149999999999999" customHeight="1">
      <c r="B26" s="41"/>
    </row>
    <row r="27" spans="1:12" ht="12" customHeight="1">
      <c r="A27" s="74" t="s">
        <v>290</v>
      </c>
      <c r="B27" s="74"/>
      <c r="C27" s="74"/>
      <c r="D27" s="74"/>
      <c r="E27" s="74"/>
      <c r="F27" s="74"/>
      <c r="G27" s="74"/>
      <c r="H27" s="74"/>
      <c r="I27" s="74"/>
      <c r="J27" s="74"/>
      <c r="K27" s="74"/>
      <c r="L27" s="74"/>
    </row>
    <row r="28" spans="1:12">
      <c r="A28" s="74"/>
      <c r="B28" s="74"/>
      <c r="C28" s="74"/>
      <c r="D28" s="74"/>
      <c r="E28" s="74"/>
      <c r="F28" s="74"/>
      <c r="G28" s="74"/>
      <c r="H28" s="74"/>
      <c r="I28" s="74"/>
      <c r="J28" s="74"/>
      <c r="K28" s="74"/>
      <c r="L28" s="74"/>
    </row>
    <row r="29" spans="1:12">
      <c r="A29" s="74"/>
      <c r="B29" s="74"/>
      <c r="C29" s="74"/>
      <c r="D29" s="74"/>
      <c r="E29" s="74"/>
      <c r="F29" s="74"/>
      <c r="G29" s="74"/>
      <c r="H29" s="74"/>
      <c r="I29" s="74"/>
      <c r="J29" s="74"/>
      <c r="K29" s="74"/>
      <c r="L29" s="74"/>
    </row>
    <row r="30" spans="1:12">
      <c r="A30" s="74"/>
      <c r="B30" s="74"/>
      <c r="C30" s="74"/>
      <c r="D30" s="74"/>
      <c r="E30" s="74"/>
      <c r="F30" s="74"/>
      <c r="G30" s="74"/>
      <c r="H30" s="74"/>
      <c r="I30" s="74"/>
      <c r="J30" s="74"/>
      <c r="K30" s="74"/>
      <c r="L30" s="74"/>
    </row>
    <row r="31" spans="1:12">
      <c r="A31" s="74"/>
      <c r="B31" s="74"/>
      <c r="C31" s="74"/>
      <c r="D31" s="74"/>
      <c r="E31" s="74"/>
      <c r="F31" s="74"/>
      <c r="G31" s="74"/>
      <c r="H31" s="74"/>
      <c r="I31" s="74"/>
      <c r="J31" s="74"/>
      <c r="K31" s="74"/>
      <c r="L31" s="74"/>
    </row>
    <row r="32" spans="1:12">
      <c r="A32" s="74"/>
      <c r="B32" s="74"/>
      <c r="C32" s="74"/>
      <c r="D32" s="74"/>
      <c r="E32" s="74"/>
      <c r="F32" s="74"/>
      <c r="G32" s="74"/>
      <c r="H32" s="74"/>
      <c r="I32" s="74"/>
      <c r="J32" s="74"/>
      <c r="K32" s="74"/>
      <c r="L32" s="74"/>
    </row>
    <row r="33" spans="1:12">
      <c r="A33" s="74"/>
      <c r="B33" s="74"/>
      <c r="C33" s="74"/>
      <c r="D33" s="74"/>
      <c r="E33" s="74"/>
      <c r="F33" s="74"/>
      <c r="G33" s="74"/>
      <c r="H33" s="74"/>
      <c r="I33" s="74"/>
      <c r="J33" s="74"/>
      <c r="K33" s="74"/>
      <c r="L33" s="74"/>
    </row>
    <row r="34" spans="1:12">
      <c r="A34" s="74"/>
      <c r="B34" s="74"/>
      <c r="C34" s="74"/>
      <c r="D34" s="74"/>
      <c r="E34" s="74"/>
      <c r="F34" s="74"/>
      <c r="G34" s="74"/>
      <c r="H34" s="74"/>
      <c r="I34" s="74"/>
      <c r="J34" s="74"/>
      <c r="K34" s="74"/>
      <c r="L34" s="74"/>
    </row>
    <row r="35" spans="1:12">
      <c r="A35" s="74"/>
      <c r="B35" s="74"/>
      <c r="C35" s="74"/>
      <c r="D35" s="74"/>
      <c r="E35" s="74"/>
      <c r="F35" s="74"/>
      <c r="G35" s="74"/>
      <c r="H35" s="74"/>
      <c r="I35" s="74"/>
      <c r="J35" s="74"/>
      <c r="K35" s="74"/>
      <c r="L35" s="74"/>
    </row>
    <row r="36" spans="1:12">
      <c r="A36" s="74"/>
      <c r="B36" s="74"/>
      <c r="C36" s="74"/>
      <c r="D36" s="74"/>
      <c r="E36" s="74"/>
      <c r="F36" s="74"/>
      <c r="G36" s="74"/>
      <c r="H36" s="74"/>
      <c r="I36" s="74"/>
      <c r="J36" s="74"/>
      <c r="K36" s="74"/>
      <c r="L36" s="74"/>
    </row>
    <row r="37" spans="1:12">
      <c r="A37" s="74"/>
      <c r="B37" s="74"/>
      <c r="C37" s="74"/>
      <c r="D37" s="74"/>
      <c r="E37" s="74"/>
      <c r="F37" s="74"/>
      <c r="G37" s="74"/>
      <c r="H37" s="74"/>
      <c r="I37" s="74"/>
      <c r="J37" s="74"/>
      <c r="K37" s="74"/>
      <c r="L37" s="74"/>
    </row>
    <row r="38" spans="1:12">
      <c r="A38" s="74"/>
      <c r="B38" s="74"/>
      <c r="C38" s="74"/>
      <c r="D38" s="74"/>
      <c r="E38" s="74"/>
      <c r="F38" s="74"/>
      <c r="G38" s="74"/>
      <c r="H38" s="74"/>
      <c r="I38" s="74"/>
      <c r="J38" s="74"/>
      <c r="K38" s="74"/>
      <c r="L38" s="74"/>
    </row>
    <row r="39" spans="1:12">
      <c r="A39" s="74"/>
      <c r="B39" s="74"/>
      <c r="C39" s="74"/>
      <c r="D39" s="74"/>
      <c r="E39" s="74"/>
      <c r="F39" s="74"/>
      <c r="G39" s="74"/>
      <c r="H39" s="74"/>
      <c r="I39" s="74"/>
      <c r="J39" s="74"/>
      <c r="K39" s="74"/>
      <c r="L39" s="74"/>
    </row>
    <row r="40" spans="1:12">
      <c r="A40" s="74"/>
      <c r="B40" s="74"/>
      <c r="C40" s="74"/>
      <c r="D40" s="74"/>
      <c r="E40" s="74"/>
      <c r="F40" s="74"/>
      <c r="G40" s="74"/>
      <c r="H40" s="74"/>
      <c r="I40" s="74"/>
      <c r="J40" s="74"/>
      <c r="K40" s="74"/>
      <c r="L40" s="74"/>
    </row>
    <row r="41" spans="1:12">
      <c r="A41" s="74"/>
      <c r="B41" s="74"/>
      <c r="C41" s="74"/>
      <c r="D41" s="74"/>
      <c r="E41" s="74"/>
      <c r="F41" s="74"/>
      <c r="G41" s="74"/>
      <c r="H41" s="74"/>
      <c r="I41" s="74"/>
      <c r="J41" s="74"/>
      <c r="K41" s="74"/>
      <c r="L41" s="74"/>
    </row>
    <row r="42" spans="1:12">
      <c r="A42" s="74"/>
      <c r="B42" s="74"/>
      <c r="C42" s="74"/>
      <c r="D42" s="74"/>
      <c r="E42" s="74"/>
      <c r="F42" s="74"/>
      <c r="G42" s="74"/>
      <c r="H42" s="74"/>
      <c r="I42" s="74"/>
      <c r="J42" s="74"/>
      <c r="K42" s="74"/>
      <c r="L42" s="74"/>
    </row>
    <row r="43" spans="1:12">
      <c r="A43" s="74"/>
      <c r="B43" s="74"/>
      <c r="C43" s="74"/>
      <c r="D43" s="74"/>
      <c r="E43" s="74"/>
      <c r="F43" s="74"/>
      <c r="G43" s="74"/>
      <c r="H43" s="74"/>
      <c r="I43" s="74"/>
      <c r="J43" s="74"/>
      <c r="K43" s="74"/>
      <c r="L43" s="74"/>
    </row>
    <row r="44" spans="1:12">
      <c r="A44" s="74"/>
      <c r="B44" s="74"/>
      <c r="C44" s="74"/>
      <c r="D44" s="74"/>
      <c r="E44" s="74"/>
      <c r="F44" s="74"/>
      <c r="G44" s="74"/>
      <c r="H44" s="74"/>
      <c r="I44" s="74"/>
      <c r="J44" s="74"/>
      <c r="K44" s="74"/>
      <c r="L44" s="74"/>
    </row>
    <row r="45" spans="1:12">
      <c r="A45" s="74"/>
      <c r="B45" s="74"/>
      <c r="C45" s="74"/>
      <c r="D45" s="74"/>
      <c r="E45" s="74"/>
      <c r="F45" s="74"/>
      <c r="G45" s="74"/>
      <c r="H45" s="74"/>
      <c r="I45" s="74"/>
      <c r="J45" s="74"/>
      <c r="K45" s="74"/>
      <c r="L45" s="74"/>
    </row>
    <row r="46" spans="1:12">
      <c r="A46" s="74"/>
      <c r="B46" s="74"/>
      <c r="C46" s="74"/>
      <c r="D46" s="74"/>
      <c r="E46" s="74"/>
      <c r="F46" s="74"/>
      <c r="G46" s="74"/>
      <c r="H46" s="74"/>
      <c r="I46" s="74"/>
      <c r="J46" s="74"/>
      <c r="K46" s="74"/>
      <c r="L46" s="74"/>
    </row>
    <row r="47" spans="1:12">
      <c r="A47" s="74"/>
      <c r="B47" s="74"/>
      <c r="C47" s="74"/>
      <c r="D47" s="74"/>
      <c r="E47" s="74"/>
      <c r="F47" s="74"/>
      <c r="G47" s="74"/>
      <c r="H47" s="74"/>
      <c r="I47" s="74"/>
      <c r="J47" s="74"/>
      <c r="K47" s="74"/>
      <c r="L47" s="74"/>
    </row>
    <row r="48" spans="1:12" ht="17.25" customHeight="1">
      <c r="A48" s="74"/>
      <c r="B48" s="74"/>
      <c r="C48" s="74"/>
      <c r="D48" s="74"/>
      <c r="E48" s="74"/>
      <c r="F48" s="74"/>
      <c r="G48" s="74"/>
      <c r="H48" s="74"/>
      <c r="I48" s="74"/>
      <c r="J48" s="74"/>
      <c r="K48" s="74"/>
      <c r="L48" s="74"/>
    </row>
    <row r="49" spans="1:12">
      <c r="A49" s="74"/>
      <c r="B49" s="74"/>
      <c r="C49" s="74"/>
      <c r="D49" s="74"/>
      <c r="E49" s="74"/>
      <c r="F49" s="74"/>
      <c r="G49" s="74"/>
      <c r="H49" s="74"/>
      <c r="I49" s="74"/>
      <c r="J49" s="74"/>
      <c r="K49" s="74"/>
      <c r="L49" s="74"/>
    </row>
    <row r="50" spans="1:12">
      <c r="A50" s="74"/>
      <c r="B50" s="74"/>
      <c r="C50" s="74"/>
      <c r="D50" s="74"/>
      <c r="E50" s="74"/>
      <c r="F50" s="74"/>
      <c r="G50" s="74"/>
      <c r="H50" s="74"/>
      <c r="I50" s="74"/>
      <c r="J50" s="74"/>
      <c r="K50" s="74"/>
      <c r="L50" s="74"/>
    </row>
    <row r="51" spans="1:12">
      <c r="A51" s="74"/>
      <c r="B51" s="74"/>
      <c r="C51" s="74"/>
      <c r="D51" s="74"/>
      <c r="E51" s="74"/>
      <c r="F51" s="74"/>
      <c r="G51" s="74"/>
      <c r="H51" s="74"/>
      <c r="I51" s="74"/>
      <c r="J51" s="74"/>
      <c r="K51" s="74"/>
      <c r="L51" s="74"/>
    </row>
    <row r="52" spans="1:12">
      <c r="A52" s="74"/>
      <c r="B52" s="74"/>
      <c r="C52" s="74"/>
      <c r="D52" s="74"/>
      <c r="E52" s="74"/>
      <c r="F52" s="74"/>
      <c r="G52" s="74"/>
      <c r="H52" s="74"/>
      <c r="I52" s="74"/>
      <c r="J52" s="74"/>
      <c r="K52" s="74"/>
      <c r="L52" s="74"/>
    </row>
    <row r="53" spans="1:12">
      <c r="A53" s="74"/>
      <c r="B53" s="74"/>
      <c r="C53" s="74"/>
      <c r="D53" s="74"/>
      <c r="E53" s="74"/>
      <c r="F53" s="74"/>
      <c r="G53" s="74"/>
      <c r="H53" s="74"/>
      <c r="I53" s="74"/>
      <c r="J53" s="74"/>
      <c r="K53" s="74"/>
      <c r="L53" s="74"/>
    </row>
    <row r="54" spans="1:12">
      <c r="A54" s="74"/>
      <c r="B54" s="74"/>
      <c r="C54" s="74"/>
      <c r="D54" s="74"/>
      <c r="E54" s="74"/>
      <c r="F54" s="74"/>
      <c r="G54" s="74"/>
      <c r="H54" s="74"/>
      <c r="I54" s="74"/>
      <c r="J54" s="74"/>
      <c r="K54" s="74"/>
      <c r="L54" s="74"/>
    </row>
    <row r="55" spans="1:12">
      <c r="A55" s="74"/>
      <c r="B55" s="74"/>
      <c r="C55" s="74"/>
      <c r="D55" s="74"/>
      <c r="E55" s="74"/>
      <c r="F55" s="74"/>
      <c r="G55" s="74"/>
      <c r="H55" s="74"/>
      <c r="I55" s="74"/>
      <c r="J55" s="74"/>
      <c r="K55" s="74"/>
      <c r="L55" s="74"/>
    </row>
    <row r="56" spans="1:12">
      <c r="A56" s="74"/>
      <c r="B56" s="74"/>
      <c r="C56" s="74"/>
      <c r="D56" s="74"/>
      <c r="E56" s="74"/>
      <c r="F56" s="74"/>
      <c r="G56" s="74"/>
      <c r="H56" s="74"/>
      <c r="I56" s="74"/>
      <c r="J56" s="74"/>
      <c r="K56" s="74"/>
      <c r="L56" s="74"/>
    </row>
    <row r="57" spans="1:12">
      <c r="A57" s="74"/>
      <c r="B57" s="74"/>
      <c r="C57" s="74"/>
      <c r="D57" s="74"/>
      <c r="E57" s="74"/>
      <c r="F57" s="74"/>
      <c r="G57" s="74"/>
      <c r="H57" s="74"/>
      <c r="I57" s="74"/>
      <c r="J57" s="74"/>
      <c r="K57" s="74"/>
      <c r="L57" s="74"/>
    </row>
    <row r="58" spans="1:12">
      <c r="A58" s="74"/>
      <c r="B58" s="74"/>
      <c r="C58" s="74"/>
      <c r="D58" s="74"/>
      <c r="E58" s="74"/>
      <c r="F58" s="74"/>
      <c r="G58" s="74"/>
      <c r="H58" s="74"/>
      <c r="I58" s="74"/>
      <c r="J58" s="74"/>
      <c r="K58" s="74"/>
      <c r="L58" s="74"/>
    </row>
    <row r="59" spans="1:12">
      <c r="A59" s="74"/>
      <c r="B59" s="74"/>
      <c r="C59" s="74"/>
      <c r="D59" s="74"/>
      <c r="E59" s="74"/>
      <c r="F59" s="74"/>
      <c r="G59" s="74"/>
      <c r="H59" s="74"/>
      <c r="I59" s="74"/>
      <c r="J59" s="74"/>
      <c r="K59" s="74"/>
      <c r="L59" s="74"/>
    </row>
    <row r="60" spans="1:12">
      <c r="A60" s="74"/>
      <c r="B60" s="74"/>
      <c r="C60" s="74"/>
      <c r="D60" s="74"/>
      <c r="E60" s="74"/>
      <c r="F60" s="74"/>
      <c r="G60" s="74"/>
      <c r="H60" s="74"/>
      <c r="I60" s="74"/>
      <c r="J60" s="74"/>
      <c r="K60" s="74"/>
      <c r="L60" s="74"/>
    </row>
    <row r="61" spans="1:12">
      <c r="A61" s="74"/>
      <c r="B61" s="74"/>
      <c r="C61" s="74"/>
      <c r="D61" s="74"/>
      <c r="E61" s="74"/>
      <c r="F61" s="74"/>
      <c r="G61" s="74"/>
      <c r="H61" s="74"/>
      <c r="I61" s="74"/>
      <c r="J61" s="74"/>
      <c r="K61" s="74"/>
      <c r="L61" s="74"/>
    </row>
    <row r="62" spans="1:12">
      <c r="A62" s="74"/>
      <c r="B62" s="74"/>
      <c r="C62" s="74"/>
      <c r="D62" s="74"/>
      <c r="E62" s="74"/>
      <c r="F62" s="74"/>
      <c r="G62" s="74"/>
      <c r="H62" s="74"/>
      <c r="I62" s="74"/>
      <c r="J62" s="74"/>
      <c r="K62" s="74"/>
      <c r="L62" s="74"/>
    </row>
    <row r="63" spans="1:12">
      <c r="A63" s="74"/>
      <c r="B63" s="74"/>
      <c r="C63" s="74"/>
      <c r="D63" s="74"/>
      <c r="E63" s="74"/>
      <c r="F63" s="74"/>
      <c r="G63" s="74"/>
      <c r="H63" s="74"/>
      <c r="I63" s="74"/>
      <c r="J63" s="74"/>
      <c r="K63" s="74"/>
      <c r="L63" s="74"/>
    </row>
  </sheetData>
  <sheetProtection selectLockedCells="1"/>
  <mergeCells count="45">
    <mergeCell ref="J23:L23"/>
    <mergeCell ref="B23:F23"/>
    <mergeCell ref="J21:L21"/>
    <mergeCell ref="G25:I25"/>
    <mergeCell ref="B25:F25"/>
    <mergeCell ref="G23:I23"/>
    <mergeCell ref="B21:F21"/>
    <mergeCell ref="G21:I21"/>
    <mergeCell ref="B22:F22"/>
    <mergeCell ref="G22:I22"/>
    <mergeCell ref="B12:C12"/>
    <mergeCell ref="B20:F20"/>
    <mergeCell ref="G20:I20"/>
    <mergeCell ref="B15:F15"/>
    <mergeCell ref="G15:I15"/>
    <mergeCell ref="B16:F16"/>
    <mergeCell ref="G16:I16"/>
    <mergeCell ref="B19:F19"/>
    <mergeCell ref="G19:I19"/>
    <mergeCell ref="B17:F17"/>
    <mergeCell ref="G17:I17"/>
    <mergeCell ref="B18:F18"/>
    <mergeCell ref="J19:L19"/>
    <mergeCell ref="D11:H11"/>
    <mergeCell ref="J11:L11"/>
    <mergeCell ref="J20:L20"/>
    <mergeCell ref="J15:L15"/>
    <mergeCell ref="J16:L16"/>
    <mergeCell ref="J17:L17"/>
    <mergeCell ref="A27:L63"/>
    <mergeCell ref="B11:C11"/>
    <mergeCell ref="J3:L3"/>
    <mergeCell ref="A5:L5"/>
    <mergeCell ref="B9:C9"/>
    <mergeCell ref="B10:C10"/>
    <mergeCell ref="B7:L7"/>
    <mergeCell ref="H9:I9"/>
    <mergeCell ref="H10:I10"/>
    <mergeCell ref="D10:G10"/>
    <mergeCell ref="D9:G9"/>
    <mergeCell ref="J9:L9"/>
    <mergeCell ref="J10:L10"/>
    <mergeCell ref="G18:I18"/>
    <mergeCell ref="D12:L12"/>
    <mergeCell ref="J18:L18"/>
  </mergeCells>
  <phoneticPr fontId="1"/>
  <dataValidations count="1">
    <dataValidation type="list" allowBlank="1" showInputMessage="1" showErrorMessage="1" sqref="G23:I23">
      <formula1>"誓約します,誓約しません"</formula1>
    </dataValidation>
  </dataValidations>
  <pageMargins left="0.70866141732283472" right="0.70866141732283472" top="0.74803149606299213" bottom="0.74803149606299213" header="0.31496062992125984" footer="0.31496062992125984"/>
  <rowBreaks count="1" manualBreakCount="1">
    <brk id="2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6"/>
  <sheetViews>
    <sheetView workbookViewId="0">
      <selection activeCell="K11" sqref="K11"/>
    </sheetView>
  </sheetViews>
  <sheetFormatPr defaultRowHeight="13"/>
  <cols>
    <col min="3" max="6" width="6.81640625" customWidth="1"/>
    <col min="7" max="7" width="11.08984375" style="53" customWidth="1"/>
    <col min="8" max="8" width="13.26953125" style="50" customWidth="1"/>
    <col min="9" max="9" width="27.08984375" customWidth="1"/>
    <col min="11" max="12" width="17.26953125" customWidth="1"/>
  </cols>
  <sheetData>
    <row r="1" spans="1:12" ht="15">
      <c r="A1" s="8" t="s">
        <v>20</v>
      </c>
      <c r="B1" t="s">
        <v>21</v>
      </c>
      <c r="D1" t="s">
        <v>138</v>
      </c>
      <c r="G1" s="54" t="s">
        <v>172</v>
      </c>
      <c r="H1" s="48" t="s">
        <v>173</v>
      </c>
      <c r="I1" t="s">
        <v>116</v>
      </c>
      <c r="K1" s="61" t="s">
        <v>293</v>
      </c>
      <c r="L1" s="61" t="s">
        <v>294</v>
      </c>
    </row>
    <row r="2" spans="1:12" ht="15">
      <c r="A2" s="8" t="s">
        <v>22</v>
      </c>
      <c r="B2" t="s">
        <v>17</v>
      </c>
      <c r="G2" s="51" t="s">
        <v>22</v>
      </c>
      <c r="H2" s="12" t="s">
        <v>174</v>
      </c>
      <c r="I2" t="str">
        <f t="shared" ref="I2:I65" si="0">G2&amp;" "&amp;H2</f>
        <v>01 農業</v>
      </c>
      <c r="K2" s="62" t="s">
        <v>295</v>
      </c>
      <c r="L2" s="62" t="s">
        <v>320</v>
      </c>
    </row>
    <row r="3" spans="1:12" ht="15">
      <c r="A3" s="8" t="s">
        <v>23</v>
      </c>
      <c r="B3" t="s">
        <v>18</v>
      </c>
      <c r="G3" s="51" t="s">
        <v>23</v>
      </c>
      <c r="H3" s="12" t="s">
        <v>175</v>
      </c>
      <c r="I3" t="str">
        <f t="shared" si="0"/>
        <v>02 林業</v>
      </c>
      <c r="K3" s="62" t="s">
        <v>296</v>
      </c>
      <c r="L3" s="62" t="s">
        <v>321</v>
      </c>
    </row>
    <row r="4" spans="1:12" ht="15">
      <c r="A4" s="8" t="s">
        <v>24</v>
      </c>
      <c r="B4" t="s">
        <v>25</v>
      </c>
      <c r="G4" s="51" t="s">
        <v>24</v>
      </c>
      <c r="H4" s="12" t="s">
        <v>176</v>
      </c>
      <c r="I4" t="str">
        <f t="shared" si="0"/>
        <v>03 漁業</v>
      </c>
      <c r="K4" s="62" t="s">
        <v>297</v>
      </c>
      <c r="L4" s="62" t="s">
        <v>322</v>
      </c>
    </row>
    <row r="5" spans="1:12" ht="15">
      <c r="A5" s="8" t="s">
        <v>26</v>
      </c>
      <c r="B5" t="s">
        <v>27</v>
      </c>
      <c r="G5" s="51" t="s">
        <v>26</v>
      </c>
      <c r="H5" s="12" t="s">
        <v>177</v>
      </c>
      <c r="I5" t="str">
        <f t="shared" si="0"/>
        <v>04 水産養殖業</v>
      </c>
      <c r="K5" s="62" t="s">
        <v>298</v>
      </c>
      <c r="L5" s="62" t="s">
        <v>323</v>
      </c>
    </row>
    <row r="6" spans="1:12" ht="39">
      <c r="A6" s="8" t="s">
        <v>28</v>
      </c>
      <c r="B6" t="s">
        <v>29</v>
      </c>
      <c r="G6" s="51" t="s">
        <v>28</v>
      </c>
      <c r="H6" s="12" t="s">
        <v>178</v>
      </c>
      <c r="I6" t="str">
        <f t="shared" si="0"/>
        <v>05 鉱業、採石業、砂利採取業</v>
      </c>
      <c r="K6" s="62" t="s">
        <v>299</v>
      </c>
      <c r="L6" s="62" t="s">
        <v>324</v>
      </c>
    </row>
    <row r="7" spans="1:12" ht="15">
      <c r="A7" s="8" t="s">
        <v>30</v>
      </c>
      <c r="B7" t="s">
        <v>31</v>
      </c>
      <c r="G7" s="51" t="s">
        <v>30</v>
      </c>
      <c r="H7" s="12" t="s">
        <v>179</v>
      </c>
      <c r="I7" t="str">
        <f t="shared" si="0"/>
        <v>06 総合工事業</v>
      </c>
      <c r="K7" s="62" t="s">
        <v>300</v>
      </c>
      <c r="L7" s="62" t="s">
        <v>325</v>
      </c>
    </row>
    <row r="8" spans="1:12" ht="15">
      <c r="A8" s="8" t="s">
        <v>32</v>
      </c>
      <c r="B8" t="s">
        <v>33</v>
      </c>
      <c r="G8" s="51" t="s">
        <v>32</v>
      </c>
      <c r="H8" s="12" t="s">
        <v>180</v>
      </c>
      <c r="I8" t="str">
        <f t="shared" si="0"/>
        <v>07 職別工事業</v>
      </c>
      <c r="K8" s="62" t="s">
        <v>301</v>
      </c>
      <c r="L8" s="62" t="s">
        <v>326</v>
      </c>
    </row>
    <row r="9" spans="1:12" ht="15">
      <c r="A9" s="8" t="s">
        <v>34</v>
      </c>
      <c r="B9" t="s">
        <v>35</v>
      </c>
      <c r="G9" s="51" t="s">
        <v>34</v>
      </c>
      <c r="H9" s="12" t="s">
        <v>181</v>
      </c>
      <c r="I9" t="str">
        <f t="shared" si="0"/>
        <v>08 設備工事業</v>
      </c>
      <c r="K9" s="62" t="s">
        <v>302</v>
      </c>
      <c r="L9" s="62" t="s">
        <v>327</v>
      </c>
    </row>
    <row r="10" spans="1:12" ht="15">
      <c r="A10" s="8" t="s">
        <v>36</v>
      </c>
      <c r="B10" t="s">
        <v>37</v>
      </c>
      <c r="G10" s="51" t="s">
        <v>36</v>
      </c>
      <c r="H10" s="12" t="s">
        <v>182</v>
      </c>
      <c r="I10" t="str">
        <f t="shared" si="0"/>
        <v>09 食料品製造業</v>
      </c>
      <c r="K10" s="62" t="s">
        <v>303</v>
      </c>
      <c r="L10" s="62" t="s">
        <v>328</v>
      </c>
    </row>
    <row r="11" spans="1:12" ht="26">
      <c r="A11" s="8" t="s">
        <v>38</v>
      </c>
      <c r="B11" t="s">
        <v>39</v>
      </c>
      <c r="G11" s="51">
        <v>10</v>
      </c>
      <c r="H11" s="12" t="s">
        <v>183</v>
      </c>
      <c r="I11" t="str">
        <f t="shared" si="0"/>
        <v>10 飲料・たばこ・飼料製造業</v>
      </c>
      <c r="K11" s="62" t="s">
        <v>304</v>
      </c>
      <c r="L11" s="62" t="s">
        <v>329</v>
      </c>
    </row>
    <row r="12" spans="1:12" ht="15">
      <c r="A12" s="8" t="s">
        <v>40</v>
      </c>
      <c r="B12" t="s">
        <v>41</v>
      </c>
      <c r="G12" s="51">
        <v>11</v>
      </c>
      <c r="H12" s="12" t="s">
        <v>184</v>
      </c>
      <c r="I12" t="str">
        <f t="shared" si="0"/>
        <v>11 繊維業</v>
      </c>
      <c r="K12" s="62" t="s">
        <v>305</v>
      </c>
      <c r="L12" s="62" t="s">
        <v>330</v>
      </c>
    </row>
    <row r="13" spans="1:12" ht="26">
      <c r="A13" s="8" t="s">
        <v>42</v>
      </c>
      <c r="B13" t="s">
        <v>43</v>
      </c>
      <c r="G13" s="51">
        <v>12</v>
      </c>
      <c r="H13" s="12" t="s">
        <v>185</v>
      </c>
      <c r="I13" t="str">
        <f t="shared" si="0"/>
        <v>12 木材・木製品製造業</v>
      </c>
      <c r="K13" s="62" t="s">
        <v>306</v>
      </c>
      <c r="L13" s="62" t="s">
        <v>331</v>
      </c>
    </row>
    <row r="14" spans="1:12" ht="26">
      <c r="A14" s="8" t="s">
        <v>44</v>
      </c>
      <c r="B14" t="s">
        <v>45</v>
      </c>
      <c r="G14" s="51">
        <v>13</v>
      </c>
      <c r="H14" s="12" t="s">
        <v>186</v>
      </c>
      <c r="I14" t="str">
        <f t="shared" si="0"/>
        <v>13 家具・装備品製造業</v>
      </c>
      <c r="K14" s="62" t="s">
        <v>307</v>
      </c>
      <c r="L14" s="62" t="s">
        <v>332</v>
      </c>
    </row>
    <row r="15" spans="1:12" ht="39">
      <c r="A15" s="8" t="s">
        <v>46</v>
      </c>
      <c r="B15" t="s">
        <v>47</v>
      </c>
      <c r="G15" s="51">
        <v>14</v>
      </c>
      <c r="H15" s="12" t="s">
        <v>187</v>
      </c>
      <c r="I15" t="str">
        <f t="shared" si="0"/>
        <v>14 パルプ・紙・紙製品加工品製造業</v>
      </c>
      <c r="K15" s="62" t="s">
        <v>308</v>
      </c>
      <c r="L15" s="62" t="s">
        <v>333</v>
      </c>
    </row>
    <row r="16" spans="1:12" ht="26">
      <c r="A16" s="8" t="s">
        <v>48</v>
      </c>
      <c r="B16" t="s">
        <v>49</v>
      </c>
      <c r="G16" s="51">
        <v>15</v>
      </c>
      <c r="H16" s="12" t="s">
        <v>188</v>
      </c>
      <c r="I16" t="str">
        <f t="shared" si="0"/>
        <v>15 印刷・同製品製造業</v>
      </c>
      <c r="K16" s="62" t="s">
        <v>309</v>
      </c>
      <c r="L16" s="62" t="s">
        <v>334</v>
      </c>
    </row>
    <row r="17" spans="1:12" ht="15">
      <c r="A17" s="8" t="s">
        <v>50</v>
      </c>
      <c r="B17" t="s">
        <v>51</v>
      </c>
      <c r="G17" s="51">
        <v>16</v>
      </c>
      <c r="H17" s="12" t="s">
        <v>189</v>
      </c>
      <c r="I17" t="str">
        <f t="shared" si="0"/>
        <v>16 化学工業</v>
      </c>
      <c r="K17" s="62" t="s">
        <v>310</v>
      </c>
      <c r="L17" s="62" t="s">
        <v>335</v>
      </c>
    </row>
    <row r="18" spans="1:12" ht="26">
      <c r="A18" s="8" t="s">
        <v>52</v>
      </c>
      <c r="B18" t="s">
        <v>53</v>
      </c>
      <c r="G18" s="51">
        <v>17</v>
      </c>
      <c r="H18" s="12" t="s">
        <v>190</v>
      </c>
      <c r="I18" t="str">
        <f t="shared" si="0"/>
        <v>17 石油製品・石炭製品製造業</v>
      </c>
      <c r="K18" s="62" t="s">
        <v>311</v>
      </c>
      <c r="L18" s="62" t="s">
        <v>336</v>
      </c>
    </row>
    <row r="19" spans="1:12" ht="26">
      <c r="A19" s="8" t="s">
        <v>54</v>
      </c>
      <c r="B19" t="s">
        <v>55</v>
      </c>
      <c r="G19" s="51">
        <v>18</v>
      </c>
      <c r="H19" s="12" t="s">
        <v>191</v>
      </c>
      <c r="I19" t="str">
        <f t="shared" si="0"/>
        <v>18 プラスティック製品製造業</v>
      </c>
      <c r="K19" s="62" t="s">
        <v>312</v>
      </c>
      <c r="L19" s="62" t="s">
        <v>337</v>
      </c>
    </row>
    <row r="20" spans="1:12" ht="26">
      <c r="A20" s="8" t="s">
        <v>56</v>
      </c>
      <c r="B20" t="s">
        <v>57</v>
      </c>
      <c r="G20" s="51">
        <v>19</v>
      </c>
      <c r="H20" s="12" t="s">
        <v>192</v>
      </c>
      <c r="I20" t="str">
        <f t="shared" si="0"/>
        <v>19 ゴム製品製造業</v>
      </c>
      <c r="K20" s="62" t="s">
        <v>313</v>
      </c>
      <c r="L20" s="62" t="s">
        <v>338</v>
      </c>
    </row>
    <row r="21" spans="1:12" ht="39">
      <c r="A21" s="8" t="s">
        <v>58</v>
      </c>
      <c r="B21" t="s">
        <v>59</v>
      </c>
      <c r="G21" s="51">
        <v>20</v>
      </c>
      <c r="H21" s="12" t="s">
        <v>193</v>
      </c>
      <c r="I21" t="str">
        <f t="shared" si="0"/>
        <v>20 なめし革・同製品・毛皮製造業</v>
      </c>
      <c r="K21" s="62" t="s">
        <v>314</v>
      </c>
      <c r="L21" s="62" t="s">
        <v>339</v>
      </c>
    </row>
    <row r="22" spans="1:12" ht="26">
      <c r="A22" s="8" t="s">
        <v>60</v>
      </c>
      <c r="B22" t="s">
        <v>61</v>
      </c>
      <c r="G22" s="51">
        <v>21</v>
      </c>
      <c r="H22" s="12" t="s">
        <v>194</v>
      </c>
      <c r="I22" t="str">
        <f t="shared" si="0"/>
        <v>21 窯業・土石製品製造業</v>
      </c>
      <c r="K22" s="62" t="s">
        <v>315</v>
      </c>
      <c r="L22" s="62" t="s">
        <v>340</v>
      </c>
    </row>
    <row r="23" spans="1:12" ht="15">
      <c r="A23" s="8" t="s">
        <v>62</v>
      </c>
      <c r="B23" t="s">
        <v>63</v>
      </c>
      <c r="G23" s="51">
        <v>22</v>
      </c>
      <c r="H23" s="12" t="s">
        <v>195</v>
      </c>
      <c r="I23" t="str">
        <f t="shared" si="0"/>
        <v>22 鉄鋼業</v>
      </c>
      <c r="K23" s="62" t="s">
        <v>316</v>
      </c>
      <c r="L23" s="62" t="s">
        <v>341</v>
      </c>
    </row>
    <row r="24" spans="1:12" ht="26">
      <c r="A24" s="8" t="s">
        <v>64</v>
      </c>
      <c r="B24" t="s">
        <v>65</v>
      </c>
      <c r="G24" s="51">
        <v>23</v>
      </c>
      <c r="H24" s="12" t="s">
        <v>196</v>
      </c>
      <c r="I24" t="str">
        <f t="shared" si="0"/>
        <v>23 非鉄金属製造業</v>
      </c>
      <c r="K24" s="62" t="s">
        <v>317</v>
      </c>
      <c r="L24" s="62" t="s">
        <v>342</v>
      </c>
    </row>
    <row r="25" spans="1:12" ht="26">
      <c r="A25" s="8" t="s">
        <v>66</v>
      </c>
      <c r="B25" t="s">
        <v>67</v>
      </c>
      <c r="D25">
        <v>0</v>
      </c>
      <c r="E25" t="s">
        <v>7</v>
      </c>
      <c r="G25" s="51">
        <v>24</v>
      </c>
      <c r="H25" s="12" t="s">
        <v>197</v>
      </c>
      <c r="I25" t="str">
        <f t="shared" si="0"/>
        <v>24 金属製品製造業</v>
      </c>
      <c r="K25" s="62" t="s">
        <v>318</v>
      </c>
      <c r="L25" s="62" t="s">
        <v>343</v>
      </c>
    </row>
    <row r="26" spans="1:12" ht="26">
      <c r="A26" s="8" t="s">
        <v>68</v>
      </c>
      <c r="B26" t="s">
        <v>69</v>
      </c>
      <c r="D26">
        <v>1</v>
      </c>
      <c r="E26" t="s">
        <v>8</v>
      </c>
      <c r="G26" s="51">
        <v>25</v>
      </c>
      <c r="H26" s="12" t="s">
        <v>198</v>
      </c>
      <c r="I26" t="str">
        <f t="shared" si="0"/>
        <v>25 はん用機械器具製造業</v>
      </c>
      <c r="K26" s="63" t="s">
        <v>319</v>
      </c>
      <c r="L26" s="62" t="s">
        <v>344</v>
      </c>
    </row>
    <row r="27" spans="1:12" ht="26">
      <c r="A27" s="8" t="s">
        <v>70</v>
      </c>
      <c r="B27" t="s">
        <v>71</v>
      </c>
      <c r="G27" s="51">
        <v>26</v>
      </c>
      <c r="H27" s="12" t="s">
        <v>199</v>
      </c>
      <c r="I27" t="str">
        <f t="shared" si="0"/>
        <v>26 生産用機械器具製造業</v>
      </c>
      <c r="K27" s="64"/>
      <c r="L27" s="62" t="s">
        <v>345</v>
      </c>
    </row>
    <row r="28" spans="1:12" ht="26">
      <c r="A28" s="8" t="s">
        <v>72</v>
      </c>
      <c r="B28" t="s">
        <v>73</v>
      </c>
      <c r="G28" s="51">
        <v>27</v>
      </c>
      <c r="H28" s="12" t="s">
        <v>200</v>
      </c>
      <c r="I28" t="str">
        <f t="shared" si="0"/>
        <v>27 業務用機械器具製造業</v>
      </c>
      <c r="K28" s="64"/>
      <c r="L28" s="62" t="s">
        <v>346</v>
      </c>
    </row>
    <row r="29" spans="1:12" ht="39">
      <c r="A29" s="8" t="s">
        <v>74</v>
      </c>
      <c r="B29" t="s">
        <v>75</v>
      </c>
      <c r="G29" s="51">
        <v>28</v>
      </c>
      <c r="H29" s="12" t="s">
        <v>201</v>
      </c>
      <c r="I29" t="str">
        <f t="shared" si="0"/>
        <v>28 電子部品・デバイス・電子回路製造業</v>
      </c>
      <c r="K29" s="64"/>
      <c r="L29" s="62" t="s">
        <v>347</v>
      </c>
    </row>
    <row r="30" spans="1:12" ht="26">
      <c r="A30" s="8" t="s">
        <v>76</v>
      </c>
      <c r="B30" t="s">
        <v>77</v>
      </c>
      <c r="G30" s="51">
        <v>29</v>
      </c>
      <c r="H30" s="12" t="s">
        <v>202</v>
      </c>
      <c r="I30" t="str">
        <f t="shared" si="0"/>
        <v>29 電気機械器具製造業</v>
      </c>
      <c r="K30" s="64"/>
      <c r="L30" s="62" t="s">
        <v>348</v>
      </c>
    </row>
    <row r="31" spans="1:12" ht="26">
      <c r="A31" s="8" t="s">
        <v>78</v>
      </c>
      <c r="B31" t="s">
        <v>79</v>
      </c>
      <c r="G31" s="51">
        <v>30</v>
      </c>
      <c r="H31" s="12" t="s">
        <v>203</v>
      </c>
      <c r="I31" t="str">
        <f t="shared" si="0"/>
        <v>30 情報通信機械器具製造業</v>
      </c>
      <c r="K31" s="64"/>
      <c r="L31" s="62" t="s">
        <v>349</v>
      </c>
    </row>
    <row r="32" spans="1:12" ht="26">
      <c r="A32" s="8" t="s">
        <v>80</v>
      </c>
      <c r="B32" t="s">
        <v>81</v>
      </c>
      <c r="G32" s="51">
        <v>31</v>
      </c>
      <c r="H32" s="12" t="s">
        <v>204</v>
      </c>
      <c r="I32" t="str">
        <f t="shared" si="0"/>
        <v>31 輸送用機械器具製造業</v>
      </c>
      <c r="K32" s="64"/>
      <c r="L32" s="62" t="s">
        <v>350</v>
      </c>
    </row>
    <row r="33" spans="1:12" ht="26">
      <c r="A33" s="8" t="s">
        <v>82</v>
      </c>
      <c r="B33" t="s">
        <v>83</v>
      </c>
      <c r="G33" s="51">
        <v>32</v>
      </c>
      <c r="H33" s="12" t="s">
        <v>205</v>
      </c>
      <c r="I33" t="str">
        <f t="shared" si="0"/>
        <v>32 その他の製造業</v>
      </c>
      <c r="K33" s="64"/>
      <c r="L33" s="62" t="s">
        <v>351</v>
      </c>
    </row>
    <row r="34" spans="1:12" ht="15">
      <c r="A34" s="8" t="s">
        <v>84</v>
      </c>
      <c r="B34" t="s">
        <v>85</v>
      </c>
      <c r="G34" s="51">
        <v>33</v>
      </c>
      <c r="H34" s="12" t="s">
        <v>206</v>
      </c>
      <c r="I34" t="str">
        <f t="shared" si="0"/>
        <v>33 電気業</v>
      </c>
      <c r="K34" s="64"/>
      <c r="L34" s="62" t="s">
        <v>352</v>
      </c>
    </row>
    <row r="35" spans="1:12" ht="15">
      <c r="A35" s="8" t="s">
        <v>86</v>
      </c>
      <c r="B35" t="s">
        <v>87</v>
      </c>
      <c r="G35" s="51">
        <v>34</v>
      </c>
      <c r="H35" s="12" t="s">
        <v>207</v>
      </c>
      <c r="I35" t="str">
        <f t="shared" si="0"/>
        <v>34 ガス業</v>
      </c>
      <c r="K35" s="64"/>
      <c r="L35" s="62" t="s">
        <v>353</v>
      </c>
    </row>
    <row r="36" spans="1:12" ht="15">
      <c r="A36" s="8" t="s">
        <v>88</v>
      </c>
      <c r="B36" t="s">
        <v>89</v>
      </c>
      <c r="G36" s="51">
        <v>35</v>
      </c>
      <c r="H36" s="12" t="s">
        <v>208</v>
      </c>
      <c r="I36" t="str">
        <f t="shared" si="0"/>
        <v>35 熱供給業</v>
      </c>
      <c r="K36" s="64"/>
      <c r="L36" s="62" t="s">
        <v>354</v>
      </c>
    </row>
    <row r="37" spans="1:12" ht="15">
      <c r="A37" s="8" t="s">
        <v>90</v>
      </c>
      <c r="B37" t="s">
        <v>91</v>
      </c>
      <c r="G37" s="51">
        <v>36</v>
      </c>
      <c r="H37" s="12" t="s">
        <v>209</v>
      </c>
      <c r="I37" t="str">
        <f t="shared" si="0"/>
        <v>36 水道業</v>
      </c>
      <c r="K37" s="64"/>
      <c r="L37" s="62" t="s">
        <v>355</v>
      </c>
    </row>
    <row r="38" spans="1:12" ht="15">
      <c r="A38" s="8" t="s">
        <v>92</v>
      </c>
      <c r="B38" t="s">
        <v>93</v>
      </c>
      <c r="G38" s="51">
        <v>37</v>
      </c>
      <c r="H38" s="12" t="s">
        <v>210</v>
      </c>
      <c r="I38" t="str">
        <f t="shared" si="0"/>
        <v>37 通信業</v>
      </c>
      <c r="K38" s="64"/>
      <c r="L38" s="62" t="s">
        <v>356</v>
      </c>
    </row>
    <row r="39" spans="1:12" ht="15">
      <c r="A39" s="8" t="s">
        <v>94</v>
      </c>
      <c r="B39" t="s">
        <v>95</v>
      </c>
      <c r="G39" s="51">
        <v>38</v>
      </c>
      <c r="H39" s="12" t="s">
        <v>211</v>
      </c>
      <c r="I39" t="str">
        <f t="shared" si="0"/>
        <v>38 放送業</v>
      </c>
      <c r="K39" s="64"/>
      <c r="L39" s="62" t="s">
        <v>357</v>
      </c>
    </row>
    <row r="40" spans="1:12" ht="26">
      <c r="A40" s="8" t="s">
        <v>96</v>
      </c>
      <c r="B40" t="s">
        <v>97</v>
      </c>
      <c r="G40" s="51">
        <v>39</v>
      </c>
      <c r="H40" s="12" t="s">
        <v>212</v>
      </c>
      <c r="I40" t="str">
        <f t="shared" si="0"/>
        <v>39 情報サービス業</v>
      </c>
      <c r="K40" s="64"/>
      <c r="L40" s="62" t="s">
        <v>358</v>
      </c>
    </row>
    <row r="41" spans="1:12" ht="39">
      <c r="A41" s="8" t="s">
        <v>98</v>
      </c>
      <c r="B41" t="s">
        <v>99</v>
      </c>
      <c r="G41" s="51">
        <v>40</v>
      </c>
      <c r="H41" s="12" t="s">
        <v>213</v>
      </c>
      <c r="I41" t="str">
        <f t="shared" si="0"/>
        <v>40 インターネット付随サービス業</v>
      </c>
      <c r="K41" s="64"/>
      <c r="L41" s="62" t="s">
        <v>359</v>
      </c>
    </row>
    <row r="42" spans="1:12" ht="26">
      <c r="A42" s="8" t="s">
        <v>100</v>
      </c>
      <c r="B42" t="s">
        <v>101</v>
      </c>
      <c r="G42" s="51">
        <v>41</v>
      </c>
      <c r="H42" s="12" t="s">
        <v>214</v>
      </c>
      <c r="I42" t="str">
        <f t="shared" si="0"/>
        <v>41 映像・音声・文字情報製作業</v>
      </c>
      <c r="K42" s="64"/>
      <c r="L42" s="62" t="s">
        <v>360</v>
      </c>
    </row>
    <row r="43" spans="1:12" ht="15">
      <c r="A43" s="8" t="s">
        <v>102</v>
      </c>
      <c r="B43" t="s">
        <v>103</v>
      </c>
      <c r="G43" s="51">
        <v>42</v>
      </c>
      <c r="H43" s="12" t="s">
        <v>215</v>
      </c>
      <c r="I43" t="str">
        <f t="shared" si="0"/>
        <v>42 鉄道業</v>
      </c>
      <c r="K43" s="64"/>
      <c r="L43" s="62" t="s">
        <v>361</v>
      </c>
    </row>
    <row r="44" spans="1:12" ht="26">
      <c r="A44" s="8" t="s">
        <v>104</v>
      </c>
      <c r="B44" t="s">
        <v>105</v>
      </c>
      <c r="G44" s="51">
        <v>43</v>
      </c>
      <c r="H44" s="12" t="s">
        <v>216</v>
      </c>
      <c r="I44" t="str">
        <f t="shared" si="0"/>
        <v>43 道路旅客運送業</v>
      </c>
      <c r="K44" s="64"/>
      <c r="L44" s="62" t="s">
        <v>362</v>
      </c>
    </row>
    <row r="45" spans="1:12" ht="26">
      <c r="A45" s="8" t="s">
        <v>106</v>
      </c>
      <c r="B45" t="s">
        <v>107</v>
      </c>
      <c r="G45" s="51">
        <v>44</v>
      </c>
      <c r="H45" s="12" t="s">
        <v>217</v>
      </c>
      <c r="I45" t="str">
        <f t="shared" si="0"/>
        <v>44 道路貨物運送業</v>
      </c>
      <c r="K45" s="64"/>
      <c r="L45" s="62" t="s">
        <v>363</v>
      </c>
    </row>
    <row r="46" spans="1:12" ht="15">
      <c r="A46" s="8" t="s">
        <v>108</v>
      </c>
      <c r="B46" t="s">
        <v>109</v>
      </c>
      <c r="G46" s="51">
        <v>45</v>
      </c>
      <c r="H46" s="12" t="s">
        <v>218</v>
      </c>
      <c r="I46" t="str">
        <f t="shared" si="0"/>
        <v>45 水運業</v>
      </c>
      <c r="K46" s="64"/>
      <c r="L46" s="62" t="s">
        <v>364</v>
      </c>
    </row>
    <row r="47" spans="1:12" ht="15">
      <c r="A47" s="8" t="s">
        <v>110</v>
      </c>
      <c r="B47" t="s">
        <v>111</v>
      </c>
      <c r="G47" s="51">
        <v>46</v>
      </c>
      <c r="H47" s="12" t="s">
        <v>219</v>
      </c>
      <c r="I47" t="str">
        <f t="shared" si="0"/>
        <v>46 航空運輸業</v>
      </c>
      <c r="K47" s="64"/>
      <c r="L47" s="62" t="s">
        <v>365</v>
      </c>
    </row>
    <row r="48" spans="1:12" ht="15">
      <c r="A48" s="8" t="s">
        <v>112</v>
      </c>
      <c r="B48" t="s">
        <v>113</v>
      </c>
      <c r="G48" s="51">
        <v>47</v>
      </c>
      <c r="H48" s="12" t="s">
        <v>220</v>
      </c>
      <c r="I48" t="str">
        <f t="shared" si="0"/>
        <v>47 倉庫業</v>
      </c>
      <c r="K48" s="64"/>
      <c r="L48" s="62" t="s">
        <v>366</v>
      </c>
    </row>
    <row r="49" spans="7:12" ht="26">
      <c r="G49" s="51">
        <v>48</v>
      </c>
      <c r="H49" s="12" t="s">
        <v>221</v>
      </c>
      <c r="I49" t="str">
        <f t="shared" si="0"/>
        <v>48 運輸に付帯するサービス業</v>
      </c>
      <c r="K49" s="64"/>
      <c r="L49" s="62" t="s">
        <v>367</v>
      </c>
    </row>
    <row r="50" spans="7:12" ht="15">
      <c r="G50" s="51">
        <v>49</v>
      </c>
      <c r="H50" s="12" t="s">
        <v>222</v>
      </c>
      <c r="I50" t="str">
        <f t="shared" si="0"/>
        <v>49 郵便業</v>
      </c>
      <c r="K50" s="64"/>
      <c r="L50" s="62" t="s">
        <v>368</v>
      </c>
    </row>
    <row r="51" spans="7:12" ht="26">
      <c r="G51" s="51">
        <v>50</v>
      </c>
      <c r="H51" s="12" t="s">
        <v>223</v>
      </c>
      <c r="I51" t="str">
        <f t="shared" si="0"/>
        <v>50 各種商品卸売業</v>
      </c>
      <c r="K51" s="64"/>
      <c r="L51" s="62" t="s">
        <v>369</v>
      </c>
    </row>
    <row r="52" spans="7:12" ht="26">
      <c r="G52" s="51">
        <v>51</v>
      </c>
      <c r="H52" s="12" t="s">
        <v>224</v>
      </c>
      <c r="I52" t="str">
        <f t="shared" si="0"/>
        <v>51 繊維・衣服等卸売業</v>
      </c>
      <c r="K52" s="64"/>
      <c r="L52" s="62" t="s">
        <v>370</v>
      </c>
    </row>
    <row r="53" spans="7:12" ht="26">
      <c r="G53" s="51">
        <v>52</v>
      </c>
      <c r="H53" s="12" t="s">
        <v>225</v>
      </c>
      <c r="I53" t="str">
        <f t="shared" si="0"/>
        <v>52 飲食料品卸売業</v>
      </c>
      <c r="K53" s="64"/>
      <c r="L53" s="62" t="s">
        <v>371</v>
      </c>
    </row>
    <row r="54" spans="7:12" ht="15">
      <c r="G54" s="51">
        <v>53</v>
      </c>
      <c r="H54" s="12" t="s">
        <v>226</v>
      </c>
      <c r="I54" t="str">
        <f t="shared" si="0"/>
        <v>53 建築材料</v>
      </c>
      <c r="K54" s="64"/>
      <c r="L54" s="62" t="s">
        <v>372</v>
      </c>
    </row>
    <row r="55" spans="7:12" ht="26">
      <c r="G55" s="51">
        <v>54</v>
      </c>
      <c r="H55" s="12" t="s">
        <v>227</v>
      </c>
      <c r="I55" t="str">
        <f t="shared" si="0"/>
        <v>54 機械器具卸売業</v>
      </c>
      <c r="K55" s="64"/>
      <c r="L55" s="62" t="s">
        <v>373</v>
      </c>
    </row>
    <row r="56" spans="7:12" ht="15">
      <c r="G56" s="51">
        <v>55</v>
      </c>
      <c r="H56" s="12" t="s">
        <v>228</v>
      </c>
      <c r="I56" t="str">
        <f t="shared" si="0"/>
        <v>55 その他卸売業</v>
      </c>
      <c r="K56" s="64"/>
      <c r="L56" s="62" t="s">
        <v>374</v>
      </c>
    </row>
    <row r="57" spans="7:12" ht="26">
      <c r="G57" s="51">
        <v>56</v>
      </c>
      <c r="H57" s="12" t="s">
        <v>229</v>
      </c>
      <c r="I57" t="str">
        <f t="shared" si="0"/>
        <v>56 各種商品小売業</v>
      </c>
      <c r="K57" s="64"/>
      <c r="L57" s="62" t="s">
        <v>375</v>
      </c>
    </row>
    <row r="58" spans="7:12" ht="39">
      <c r="G58" s="51">
        <v>57</v>
      </c>
      <c r="H58" s="12" t="s">
        <v>230</v>
      </c>
      <c r="I58" t="str">
        <f t="shared" si="0"/>
        <v>57 織物・衣服・身の回り品小売業</v>
      </c>
      <c r="K58" s="64"/>
      <c r="L58" s="62" t="s">
        <v>376</v>
      </c>
    </row>
    <row r="59" spans="7:12" ht="26">
      <c r="G59" s="51">
        <v>58</v>
      </c>
      <c r="H59" s="12" t="s">
        <v>231</v>
      </c>
      <c r="I59" t="str">
        <f t="shared" si="0"/>
        <v>58 飲食料品小売業</v>
      </c>
      <c r="K59" s="64"/>
      <c r="L59" s="62" t="s">
        <v>377</v>
      </c>
    </row>
    <row r="60" spans="7:12" ht="26">
      <c r="G60" s="51">
        <v>59</v>
      </c>
      <c r="H60" s="12" t="s">
        <v>232</v>
      </c>
      <c r="I60" t="str">
        <f t="shared" si="0"/>
        <v>59 機械器具小売業</v>
      </c>
      <c r="K60" s="64"/>
      <c r="L60" s="62" t="s">
        <v>378</v>
      </c>
    </row>
    <row r="61" spans="7:12" ht="26">
      <c r="G61" s="51">
        <v>60</v>
      </c>
      <c r="H61" s="12" t="s">
        <v>233</v>
      </c>
      <c r="I61" t="str">
        <f t="shared" si="0"/>
        <v>60 その他の小売業</v>
      </c>
      <c r="K61" s="64"/>
      <c r="L61" s="62" t="s">
        <v>379</v>
      </c>
    </row>
    <row r="62" spans="7:12" ht="27" customHeight="1">
      <c r="G62" s="51">
        <v>61</v>
      </c>
      <c r="H62" s="12" t="s">
        <v>234</v>
      </c>
      <c r="I62" t="str">
        <f t="shared" si="0"/>
        <v>61 無店舗小売業</v>
      </c>
      <c r="K62" s="64"/>
      <c r="L62" s="62" t="s">
        <v>380</v>
      </c>
    </row>
    <row r="63" spans="7:12" ht="27" customHeight="1">
      <c r="G63" s="52">
        <v>62</v>
      </c>
      <c r="H63" s="49" t="s">
        <v>235</v>
      </c>
      <c r="I63" t="str">
        <f t="shared" si="0"/>
        <v>62 銀行業</v>
      </c>
      <c r="K63" s="64"/>
      <c r="L63" s="62" t="s">
        <v>381</v>
      </c>
    </row>
    <row r="64" spans="7:12" ht="27" customHeight="1">
      <c r="G64" s="52">
        <v>63</v>
      </c>
      <c r="H64" s="49" t="s">
        <v>236</v>
      </c>
      <c r="I64" t="str">
        <f t="shared" si="0"/>
        <v>63 共同組織金融業</v>
      </c>
      <c r="K64" s="64"/>
      <c r="L64" s="62" t="s">
        <v>382</v>
      </c>
    </row>
    <row r="65" spans="7:12" ht="27" customHeight="1">
      <c r="G65" s="52">
        <v>64</v>
      </c>
      <c r="H65" s="49" t="s">
        <v>237</v>
      </c>
      <c r="I65" t="str">
        <f t="shared" si="0"/>
        <v>64 貸金業・クレジットカード業等非預金金融機関</v>
      </c>
      <c r="K65" s="64"/>
      <c r="L65" s="62" t="s">
        <v>383</v>
      </c>
    </row>
    <row r="66" spans="7:12" ht="27" customHeight="1">
      <c r="G66" s="52">
        <v>65</v>
      </c>
      <c r="H66" s="49" t="s">
        <v>238</v>
      </c>
      <c r="I66" t="str">
        <f t="shared" ref="I66:I97" si="1">G66&amp;" "&amp;H66</f>
        <v>65 金融商品取引業、商品先物取引業</v>
      </c>
      <c r="K66" s="64"/>
      <c r="L66" s="62" t="s">
        <v>384</v>
      </c>
    </row>
    <row r="67" spans="7:12" ht="27" customHeight="1">
      <c r="G67" s="52">
        <v>66</v>
      </c>
      <c r="H67" s="49" t="s">
        <v>239</v>
      </c>
      <c r="I67" t="str">
        <f t="shared" si="1"/>
        <v>66 補助的金融業等</v>
      </c>
      <c r="K67" s="64"/>
      <c r="L67" s="62" t="s">
        <v>385</v>
      </c>
    </row>
    <row r="68" spans="7:12" ht="27" customHeight="1">
      <c r="G68" s="52">
        <v>67</v>
      </c>
      <c r="H68" s="49" t="s">
        <v>240</v>
      </c>
      <c r="I68" t="str">
        <f t="shared" si="1"/>
        <v>67 保険業（保険媒介代理業、保険サービス業を含む）</v>
      </c>
      <c r="K68" s="64"/>
      <c r="L68" s="62" t="s">
        <v>386</v>
      </c>
    </row>
    <row r="69" spans="7:12" ht="27" customHeight="1">
      <c r="G69" s="52">
        <v>68</v>
      </c>
      <c r="H69" s="49" t="s">
        <v>241</v>
      </c>
      <c r="I69" t="str">
        <f t="shared" si="1"/>
        <v>68 不動産取引業</v>
      </c>
      <c r="K69" s="64"/>
      <c r="L69" s="62" t="s">
        <v>387</v>
      </c>
    </row>
    <row r="70" spans="7:12" ht="27" customHeight="1">
      <c r="G70" s="52">
        <v>69</v>
      </c>
      <c r="H70" s="49" t="s">
        <v>242</v>
      </c>
      <c r="I70" t="str">
        <f t="shared" si="1"/>
        <v>69 不動産賃貸業・管理業</v>
      </c>
      <c r="K70" s="64"/>
      <c r="L70" s="62" t="s">
        <v>388</v>
      </c>
    </row>
    <row r="71" spans="7:12" ht="27" customHeight="1">
      <c r="G71" s="52">
        <v>70</v>
      </c>
      <c r="H71" s="49" t="s">
        <v>243</v>
      </c>
      <c r="I71" t="str">
        <f t="shared" si="1"/>
        <v>70 物品賃貸業</v>
      </c>
      <c r="K71" s="64"/>
      <c r="L71" s="62" t="s">
        <v>389</v>
      </c>
    </row>
    <row r="72" spans="7:12" ht="27" customHeight="1">
      <c r="G72" s="52">
        <v>71</v>
      </c>
      <c r="H72" s="49" t="s">
        <v>244</v>
      </c>
      <c r="I72" t="str">
        <f t="shared" si="1"/>
        <v>71 学術・開発研究機関</v>
      </c>
      <c r="K72" s="64"/>
      <c r="L72" s="62" t="s">
        <v>390</v>
      </c>
    </row>
    <row r="73" spans="7:12" ht="27" customHeight="1">
      <c r="G73" s="52">
        <v>72</v>
      </c>
      <c r="H73" s="49" t="s">
        <v>245</v>
      </c>
      <c r="I73" t="str">
        <f t="shared" si="1"/>
        <v>72 専門サービス業</v>
      </c>
      <c r="K73" s="64"/>
      <c r="L73" s="62" t="s">
        <v>391</v>
      </c>
    </row>
    <row r="74" spans="7:12" ht="27" customHeight="1">
      <c r="G74" s="52">
        <v>73</v>
      </c>
      <c r="H74" s="49" t="s">
        <v>246</v>
      </c>
      <c r="I74" t="str">
        <f t="shared" si="1"/>
        <v>73 広告業</v>
      </c>
      <c r="K74" s="64"/>
      <c r="L74" s="62" t="s">
        <v>392</v>
      </c>
    </row>
    <row r="75" spans="7:12" ht="27" customHeight="1">
      <c r="G75" s="52">
        <v>74</v>
      </c>
      <c r="H75" s="49" t="s">
        <v>247</v>
      </c>
      <c r="I75" t="str">
        <f t="shared" si="1"/>
        <v>74 技術サービス業</v>
      </c>
      <c r="K75" s="64"/>
      <c r="L75" s="62" t="s">
        <v>393</v>
      </c>
    </row>
    <row r="76" spans="7:12" ht="27" customHeight="1">
      <c r="G76" s="52">
        <v>75</v>
      </c>
      <c r="H76" s="49" t="s">
        <v>248</v>
      </c>
      <c r="I76" t="str">
        <f t="shared" si="1"/>
        <v>75 宿泊業</v>
      </c>
      <c r="K76" s="64"/>
      <c r="L76" s="62" t="s">
        <v>394</v>
      </c>
    </row>
    <row r="77" spans="7:12" ht="27" customHeight="1">
      <c r="G77" s="52">
        <v>76</v>
      </c>
      <c r="H77" s="49" t="s">
        <v>249</v>
      </c>
      <c r="I77" t="str">
        <f t="shared" si="1"/>
        <v>76 飲食店</v>
      </c>
      <c r="K77" s="64"/>
      <c r="L77" s="62" t="s">
        <v>395</v>
      </c>
    </row>
    <row r="78" spans="7:12" ht="27" customHeight="1">
      <c r="G78" s="52">
        <v>77</v>
      </c>
      <c r="H78" s="49" t="s">
        <v>250</v>
      </c>
      <c r="I78" t="str">
        <f t="shared" si="1"/>
        <v>77 持ち帰り・配達飲食サービス業</v>
      </c>
      <c r="K78" s="64"/>
      <c r="L78" s="62" t="s">
        <v>396</v>
      </c>
    </row>
    <row r="79" spans="7:12" ht="27" customHeight="1">
      <c r="G79" s="52">
        <v>78</v>
      </c>
      <c r="H79" s="49" t="s">
        <v>251</v>
      </c>
      <c r="I79" t="str">
        <f t="shared" si="1"/>
        <v>78 洗濯・理容・美容・浴場業</v>
      </c>
      <c r="K79" s="64"/>
      <c r="L79" s="62" t="s">
        <v>397</v>
      </c>
    </row>
    <row r="80" spans="7:12" ht="27" customHeight="1">
      <c r="G80" s="52">
        <v>79</v>
      </c>
      <c r="H80" s="49" t="s">
        <v>252</v>
      </c>
      <c r="I80" t="str">
        <f t="shared" si="1"/>
        <v>79 その他の生活関連サービス業</v>
      </c>
      <c r="K80" s="64"/>
      <c r="L80" s="62" t="s">
        <v>398</v>
      </c>
    </row>
    <row r="81" spans="7:12" ht="27" customHeight="1">
      <c r="G81" s="52">
        <v>80</v>
      </c>
      <c r="H81" s="49" t="s">
        <v>253</v>
      </c>
      <c r="I81" t="str">
        <f t="shared" si="1"/>
        <v>80 娯楽業</v>
      </c>
      <c r="K81" s="64"/>
      <c r="L81" s="62" t="s">
        <v>399</v>
      </c>
    </row>
    <row r="82" spans="7:12" ht="27" customHeight="1">
      <c r="G82" s="52">
        <v>81</v>
      </c>
      <c r="H82" s="49" t="s">
        <v>254</v>
      </c>
      <c r="I82" t="str">
        <f t="shared" si="1"/>
        <v>81 学校教育</v>
      </c>
      <c r="K82" s="64"/>
      <c r="L82" s="62" t="s">
        <v>400</v>
      </c>
    </row>
    <row r="83" spans="7:12" ht="27" customHeight="1">
      <c r="G83" s="52">
        <v>82</v>
      </c>
      <c r="H83" s="49" t="s">
        <v>255</v>
      </c>
      <c r="I83" t="str">
        <f t="shared" si="1"/>
        <v>82 その他の教育、学習支援業</v>
      </c>
      <c r="K83" s="64"/>
      <c r="L83" s="62" t="s">
        <v>401</v>
      </c>
    </row>
    <row r="84" spans="7:12" ht="27" customHeight="1">
      <c r="G84" s="52">
        <v>83</v>
      </c>
      <c r="H84" s="49" t="s">
        <v>256</v>
      </c>
      <c r="I84" t="str">
        <f t="shared" si="1"/>
        <v>83 医療業</v>
      </c>
      <c r="K84" s="64"/>
      <c r="L84" s="62" t="s">
        <v>402</v>
      </c>
    </row>
    <row r="85" spans="7:12" ht="27" customHeight="1">
      <c r="G85" s="52">
        <v>84</v>
      </c>
      <c r="H85" s="49" t="s">
        <v>257</v>
      </c>
      <c r="I85" t="str">
        <f t="shared" si="1"/>
        <v>84 保健衛生</v>
      </c>
      <c r="K85" s="64"/>
      <c r="L85" s="62" t="s">
        <v>403</v>
      </c>
    </row>
    <row r="86" spans="7:12" ht="27" customHeight="1">
      <c r="G86" s="52">
        <v>85</v>
      </c>
      <c r="H86" s="49" t="s">
        <v>258</v>
      </c>
      <c r="I86" t="str">
        <f t="shared" si="1"/>
        <v>85 社会保険・社会福祉・介護事業</v>
      </c>
      <c r="K86" s="64"/>
      <c r="L86" s="62" t="s">
        <v>404</v>
      </c>
    </row>
    <row r="87" spans="7:12" ht="27" customHeight="1">
      <c r="G87" s="52">
        <v>86</v>
      </c>
      <c r="H87" s="49" t="s">
        <v>222</v>
      </c>
      <c r="I87" t="str">
        <f t="shared" si="1"/>
        <v>86 郵便業</v>
      </c>
      <c r="K87" s="64"/>
      <c r="L87" s="62" t="s">
        <v>405</v>
      </c>
    </row>
    <row r="88" spans="7:12" ht="27" customHeight="1">
      <c r="G88" s="52">
        <v>87</v>
      </c>
      <c r="H88" s="49" t="s">
        <v>259</v>
      </c>
      <c r="I88" t="str">
        <f t="shared" si="1"/>
        <v>87 協同組合</v>
      </c>
      <c r="K88" s="64"/>
      <c r="L88" s="62" t="s">
        <v>406</v>
      </c>
    </row>
    <row r="89" spans="7:12" ht="27" customHeight="1">
      <c r="G89" s="52">
        <v>88</v>
      </c>
      <c r="H89" s="49" t="s">
        <v>260</v>
      </c>
      <c r="I89" t="str">
        <f t="shared" si="1"/>
        <v>88 廃棄物処理業</v>
      </c>
      <c r="K89" s="64"/>
      <c r="L89" s="62" t="s">
        <v>407</v>
      </c>
    </row>
    <row r="90" spans="7:12" ht="27" customHeight="1">
      <c r="G90" s="52">
        <v>89</v>
      </c>
      <c r="H90" s="49" t="s">
        <v>261</v>
      </c>
      <c r="I90" t="str">
        <f t="shared" si="1"/>
        <v>89 自動車整備業</v>
      </c>
      <c r="K90" s="64"/>
      <c r="L90" s="62" t="s">
        <v>408</v>
      </c>
    </row>
    <row r="91" spans="7:12" ht="27" customHeight="1">
      <c r="G91" s="52">
        <v>90</v>
      </c>
      <c r="H91" s="49" t="s">
        <v>262</v>
      </c>
      <c r="I91" t="str">
        <f t="shared" si="1"/>
        <v>90 機械等修理業</v>
      </c>
      <c r="K91" s="64"/>
      <c r="L91" s="62" t="s">
        <v>409</v>
      </c>
    </row>
    <row r="92" spans="7:12" ht="27" customHeight="1">
      <c r="G92" s="52">
        <v>91</v>
      </c>
      <c r="H92" s="49" t="s">
        <v>263</v>
      </c>
      <c r="I92" t="str">
        <f t="shared" si="1"/>
        <v>91 職業紹介・労働者派遣業</v>
      </c>
      <c r="K92" s="64"/>
      <c r="L92" s="62" t="s">
        <v>410</v>
      </c>
    </row>
    <row r="93" spans="7:12" ht="27" customHeight="1">
      <c r="G93" s="52">
        <v>92</v>
      </c>
      <c r="H93" s="49" t="s">
        <v>264</v>
      </c>
      <c r="I93" t="str">
        <f t="shared" si="1"/>
        <v>92 その他の事業サービス業</v>
      </c>
      <c r="K93" s="64"/>
      <c r="L93" s="62" t="s">
        <v>411</v>
      </c>
    </row>
    <row r="94" spans="7:12" ht="27" customHeight="1">
      <c r="G94" s="52">
        <v>93</v>
      </c>
      <c r="H94" s="49" t="s">
        <v>265</v>
      </c>
      <c r="I94" t="str">
        <f t="shared" si="1"/>
        <v>93 政治・経済・文化団体</v>
      </c>
      <c r="K94" s="64"/>
      <c r="L94" s="62" t="s">
        <v>412</v>
      </c>
    </row>
    <row r="95" spans="7:12" ht="27" customHeight="1">
      <c r="G95" s="52">
        <v>94</v>
      </c>
      <c r="H95" s="49" t="s">
        <v>266</v>
      </c>
      <c r="I95" t="str">
        <f t="shared" si="1"/>
        <v>94 宗教</v>
      </c>
      <c r="K95" s="64"/>
      <c r="L95" s="62" t="s">
        <v>413</v>
      </c>
    </row>
    <row r="96" spans="7:12" ht="27" customHeight="1">
      <c r="G96" s="52">
        <v>95</v>
      </c>
      <c r="H96" s="49" t="s">
        <v>267</v>
      </c>
      <c r="I96" t="str">
        <f t="shared" si="1"/>
        <v>95 その他のサービス業</v>
      </c>
      <c r="K96" s="64"/>
      <c r="L96" s="62" t="s">
        <v>414</v>
      </c>
    </row>
    <row r="97" spans="7:12" ht="27" customHeight="1">
      <c r="G97" s="52">
        <v>99</v>
      </c>
      <c r="H97" s="49" t="s">
        <v>268</v>
      </c>
      <c r="I97" t="str">
        <f t="shared" si="1"/>
        <v>99 分類不能の産業</v>
      </c>
      <c r="K97" s="64"/>
      <c r="L97" s="62" t="s">
        <v>415</v>
      </c>
    </row>
    <row r="98" spans="7:12" ht="27" customHeight="1">
      <c r="K98" s="64"/>
      <c r="L98" s="62" t="s">
        <v>416</v>
      </c>
    </row>
    <row r="99" spans="7:12" ht="27" customHeight="1">
      <c r="K99" s="64"/>
      <c r="L99" s="62" t="s">
        <v>417</v>
      </c>
    </row>
    <row r="100" spans="7:12" ht="27" customHeight="1">
      <c r="K100" s="64"/>
      <c r="L100" s="62" t="s">
        <v>418</v>
      </c>
    </row>
    <row r="101" spans="7:12" ht="15">
      <c r="K101" s="64"/>
      <c r="L101" s="62" t="s">
        <v>419</v>
      </c>
    </row>
    <row r="102" spans="7:12" ht="15">
      <c r="K102" s="64"/>
      <c r="L102" s="62" t="s">
        <v>420</v>
      </c>
    </row>
    <row r="103" spans="7:12" ht="15">
      <c r="K103" s="64"/>
      <c r="L103" s="62" t="s">
        <v>421</v>
      </c>
    </row>
    <row r="104" spans="7:12" ht="15">
      <c r="K104" s="64"/>
      <c r="L104" s="62" t="s">
        <v>422</v>
      </c>
    </row>
    <row r="105" spans="7:12" ht="15">
      <c r="K105" s="64"/>
      <c r="L105" s="62" t="s">
        <v>423</v>
      </c>
    </row>
    <row r="106" spans="7:12" ht="15">
      <c r="K106" s="64"/>
      <c r="L106" s="62" t="s">
        <v>424</v>
      </c>
    </row>
    <row r="107" spans="7:12" ht="15">
      <c r="K107" s="64"/>
      <c r="L107" s="62" t="s">
        <v>425</v>
      </c>
    </row>
    <row r="108" spans="7:12" ht="15">
      <c r="K108" s="64"/>
      <c r="L108" s="62" t="s">
        <v>426</v>
      </c>
    </row>
    <row r="109" spans="7:12" ht="15">
      <c r="K109" s="64"/>
      <c r="L109" s="62" t="s">
        <v>427</v>
      </c>
    </row>
    <row r="110" spans="7:12" ht="15">
      <c r="K110" s="64"/>
      <c r="L110" s="62" t="s">
        <v>428</v>
      </c>
    </row>
    <row r="111" spans="7:12" ht="15">
      <c r="K111" s="64"/>
      <c r="L111" s="62" t="s">
        <v>429</v>
      </c>
    </row>
    <row r="112" spans="7:12" ht="15">
      <c r="K112" s="64"/>
      <c r="L112" s="62" t="s">
        <v>430</v>
      </c>
    </row>
    <row r="113" spans="11:12" ht="15">
      <c r="K113" s="64"/>
      <c r="L113" s="62" t="s">
        <v>431</v>
      </c>
    </row>
    <row r="114" spans="11:12" ht="15">
      <c r="K114" s="64"/>
      <c r="L114" s="62" t="s">
        <v>432</v>
      </c>
    </row>
    <row r="115" spans="11:12" ht="15">
      <c r="K115" s="64"/>
      <c r="L115" s="62" t="s">
        <v>433</v>
      </c>
    </row>
    <row r="116" spans="11:12" ht="15">
      <c r="K116" s="64"/>
      <c r="L116" s="63" t="s">
        <v>434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誓約書</vt:lpstr>
      <vt:lpstr>印刷用データ</vt:lpstr>
      <vt:lpstr>リストバックデータ</vt:lpstr>
      <vt:lpstr>印刷用データ!Print_Area</vt:lpstr>
      <vt:lpstr>誓約チェック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沼尾＿汐里</cp:lastModifiedBy>
  <cp:lastPrinted>2024-06-03T06:42:18Z</cp:lastPrinted>
  <dcterms:created xsi:type="dcterms:W3CDTF">2010-08-24T08:00:05Z</dcterms:created>
  <dcterms:modified xsi:type="dcterms:W3CDTF">2024-06-04T00:24:18Z</dcterms:modified>
</cp:coreProperties>
</file>