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Y:\02 主査用\01 振興局照会・回答\R7.9.4 令和５年度財政状況資料集の作成について9.19〆\01 回答\"/>
    </mc:Choice>
  </mc:AlternateContent>
  <xr:revisionPtr revIDLastSave="0" documentId="13_ncr:1_{750DC7AF-4B7C-44D7-B5B8-CDC480F4BD8F}" xr6:coauthVersionLast="47" xr6:coauthVersionMax="47" xr10:uidLastSave="{00000000-0000-0000-0000-000000000000}"/>
  <bookViews>
    <workbookView xWindow="0" yWindow="0" windowWidth="25800" windowHeight="21000" tabRatio="601" firstSheet="13"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AM36" i="10"/>
  <c r="C36" i="10"/>
  <c r="CO35" i="10"/>
  <c r="CO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BW34" i="10"/>
  <c r="BW35" i="10" s="1"/>
  <c r="AM34" i="10"/>
  <c r="AM35" i="10" s="1"/>
  <c r="BE34" i="10"/>
  <c r="BE35" i="10" s="1"/>
</calcChain>
</file>

<file path=xl/sharedStrings.xml><?xml version="1.0" encoding="utf-8"?>
<sst xmlns="http://schemas.openxmlformats.org/spreadsheetml/2006/main" count="1099" uniqueCount="571">
  <si>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</si>
  <si>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</si>
  <si>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</si>
  <si>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</si>
  <si>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</si>
  <si>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</si>
  <si>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</si>
  <si>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</si>
  <si>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</si>
  <si>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</si>
  <si>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</si>
  <si>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</si>
  <si>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</si>
  <si>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</si>
  <si>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</si>
  <si>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</si>
  <si>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</si>
  <si>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</si>
  <si>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</si>
  <si>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</si>
  <si>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</si>
  <si>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</si>
  <si>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</si>
  <si>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</si>
  <si>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</si>
  <si>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</si>
  <si>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</si>
  <si>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</si>
  <si>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</si>
  <si>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</si>
  <si>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</si>
  <si>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</si>
  <si>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</si>
  <si>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</si>
  <si>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</si>
  <si>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</si>
  <si>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</si>
  <si>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</si>
  <si>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</si>
  <si>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</si>
  <si>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</si>
  <si>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</si>
  <si>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</si>
  <si>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</si>
  <si>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</si>
  <si>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</si>
  <si>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</si>
  <si>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</si>
  <si>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</si>
  <si>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</si>
  <si>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</si>
  <si>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</si>
  <si>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</si>
  <si>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</si>
  <si>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</si>
  <si>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</si>
  <si>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</si>
  <si>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</si>
  <si>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</si>
  <si>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</si>
  <si>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</si>
  <si>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</si>
  <si>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</si>
  <si>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</si>
  <si>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</si>
  <si>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</si>
  <si>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</si>
  <si>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</si>
  <si>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</si>
  <si>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</si>
  <si>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</si>
  <si>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</si>
  <si>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</si>
  <si>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</si>
  <si>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</si>
  <si>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</si>
  <si>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</si>
  <si>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</si>
  <si>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</si>
  <si>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</si>
  <si>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</si>
  <si>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Ⅱ－０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</si>
  <si>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</si>
  <si>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</si>
  <si>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</si>
  <si>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</si>
  <si>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</si>
  <si>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</si>
  <si>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</si>
  <si>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</si>
  <si>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</si>
  <si>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</si>
  <si>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</si>
  <si>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</si>
  <si>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足寄町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</si>
  <si>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</si>
  <si>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</si>
  <si>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</si>
  <si>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</si>
  <si>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</si>
  <si>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</si>
  <si>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</si>
  <si>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</si>
  <si>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</si>
  <si>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</si>
  <si>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</si>
  <si>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</si>
  <si>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</si>
  <si>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</si>
  <si>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</si>
  <si>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</si>
  <si>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</si>
  <si>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</si>
  <si>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</si>
  <si>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</si>
  <si>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</si>
  <si>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</si>
  <si>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</si>
  <si>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</si>
  <si>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</si>
  <si>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</si>
  <si>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</si>
  <si>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</si>
  <si>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</si>
  <si>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</si>
  <si>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</si>
  <si>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</si>
  <si>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</si>
  <si>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</si>
  <si>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</si>
  <si>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</si>
  <si>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</si>
  <si>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</si>
  <si>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</si>
  <si>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</si>
  <si>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</si>
  <si>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</si>
  <si>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</si>
  <si>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</si>
  <si>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</si>
  <si>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</si>
  <si>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</si>
  <si>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26"/>
  </si>
  <si>
    <t>うち日本人(％)</t>
    <phoneticPr fontId="5"/>
  </si>
  <si>
    <t>-2.9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</si>
  <si>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</si>
  <si>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</si>
  <si>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</si>
  <si>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</si>
  <si>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</si>
  <si>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</si>
  <si>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</si>
  <si>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</si>
  <si>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</si>
  <si>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</si>
  <si>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</si>
  <si>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</si>
  <si>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</si>
  <si>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</si>
  <si>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</si>
  <si>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</si>
  <si>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</si>
  <si>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</si>
  <si>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</si>
  <si>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</si>
  <si>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</si>
  <si>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</si>
  <si>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</si>
  <si>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</si>
  <si>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</si>
  <si>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</si>
  <si>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</si>
  <si>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</si>
  <si>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</si>
  <si>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</si>
  <si>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</si>
  <si>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</si>
  <si>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</si>
  <si>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</si>
  <si>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</si>
  <si>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</si>
  <si>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</si>
  <si>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</si>
  <si>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</si>
  <si>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</si>
  <si>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</si>
  <si>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</si>
  <si>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</si>
  <si>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</si>
  <si>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</si>
  <si>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</si>
  <si>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</si>
  <si>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</si>
  <si>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</si>
  <si>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</si>
  <si>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</si>
  <si>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</si>
  <si>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</si>
  <si>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</si>
  <si>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</si>
  <si>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</si>
  <si>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</si>
  <si>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</si>
  <si>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北海道足寄町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</si>
  <si>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</si>
  <si>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</si>
  <si>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</si>
  <si>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</si>
  <si>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</si>
  <si>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</si>
  <si>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</si>
  <si>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</si>
  <si>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</si>
  <si>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</si>
  <si>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</si>
  <si>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</si>
  <si>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</si>
  <si>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</si>
  <si>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</si>
  <si>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</si>
  <si>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</si>
  <si>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</si>
  <si>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</si>
  <si>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</si>
  <si>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</si>
  <si>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</si>
  <si>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</si>
  <si>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</si>
  <si>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</si>
  <si>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</si>
  <si>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</si>
  <si>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</si>
  <si>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</si>
  <si>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</si>
  <si>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</si>
  <si>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</si>
  <si>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</si>
  <si>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</si>
  <si>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</si>
  <si>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</si>
  <si>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</si>
  <si>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</si>
  <si>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</si>
  <si>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</si>
  <si>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</si>
  <si>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</si>
  <si>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</si>
  <si>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</si>
  <si>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</si>
  <si>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</si>
  <si>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</si>
  <si>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</si>
  <si>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</si>
  <si>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</si>
  <si>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</si>
  <si>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</si>
  <si>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</si>
  <si>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</si>
  <si>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</si>
  <si>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</si>
  <si>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</si>
  <si>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</si>
  <si>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</si>
  <si>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</si>
  <si>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</si>
  <si>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</si>
  <si>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</si>
  <si>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</si>
  <si>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</si>
  <si>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</si>
  <si>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</si>
  <si>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</si>
  <si>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</si>
  <si>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</si>
  <si>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</si>
  <si>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</si>
  <si>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</si>
  <si>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</si>
  <si>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</si>
  <si>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</si>
  <si>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</si>
  <si>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</si>
  <si>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</si>
  <si>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</si>
  <si>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</si>
  <si>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</si>
  <si>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</si>
  <si>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</si>
  <si>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</si>
  <si>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</si>
  <si>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</si>
  <si>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</si>
  <si>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</si>
  <si>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</si>
  <si>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</si>
  <si>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</si>
  <si>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</si>
  <si>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</si>
  <si>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</si>
  <si>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</si>
  <si>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</si>
  <si>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</si>
  <si>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</si>
  <si>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</si>
  <si>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</si>
  <si>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</si>
  <si>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</si>
  <si>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</si>
  <si>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</si>
  <si>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</si>
  <si>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</si>
  <si>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</si>
  <si>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</si>
  <si>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</si>
  <si>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</si>
  <si>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</si>
  <si>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</si>
  <si>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</si>
  <si>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</si>
  <si>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</si>
  <si>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</si>
  <si>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</si>
  <si>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</si>
  <si>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</si>
  <si>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</si>
  <si>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</si>
  <si>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</si>
  <si>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介護サービス</t>
    <phoneticPr fontId="5"/>
  </si>
  <si>
    <t>被保険者数(人)</t>
  </si>
  <si>
    <t>　積立金</t>
    <phoneticPr fontId="5"/>
  </si>
  <si>
    <t>　うち臨時財政対策債</t>
    <phoneticPr fontId="5"/>
  </si>
  <si>
    <t>簡易水道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</si>
  <si>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</si>
  <si>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</si>
  <si>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</si>
  <si>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</si>
  <si>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</si>
  <si>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</si>
  <si>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</si>
  <si>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</si>
  <si>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</si>
  <si>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</si>
  <si>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</si>
  <si>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</si>
  <si>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</si>
  <si>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</si>
  <si>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</si>
  <si>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</si>
  <si>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</si>
  <si>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</si>
  <si>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</si>
  <si>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</si>
  <si>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</si>
  <si>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</si>
  <si>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北海道足寄町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</si>
  <si>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</si>
  <si>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</si>
  <si>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</si>
  <si>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</si>
  <si>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</si>
  <si>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</si>
  <si>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</si>
  <si>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</si>
  <si>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</si>
  <si>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</si>
  <si>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</si>
  <si>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</si>
  <si>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</si>
  <si>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</si>
  <si>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</si>
  <si>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</si>
  <si>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</si>
  <si>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</si>
  <si>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</si>
  <si>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</si>
  <si>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資源ごみ処理等事業特別会計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</si>
  <si>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</si>
  <si>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</si>
  <si>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</si>
  <si>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</si>
  <si>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</si>
  <si>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</si>
  <si>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</si>
  <si>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</si>
  <si>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</si>
  <si>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</si>
  <si>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</si>
  <si>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</si>
  <si>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</si>
  <si>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</si>
  <si>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</si>
  <si>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</si>
  <si>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介護サービス事業特別会計</t>
    <phoneticPr fontId="5"/>
  </si>
  <si>
    <t>上水道事業会計</t>
    <phoneticPr fontId="5"/>
  </si>
  <si>
    <t>法適用企業</t>
    <phoneticPr fontId="5"/>
  </si>
  <si>
    <t>国民健康保険病院事業会計</t>
    <phoneticPr fontId="5"/>
  </si>
  <si>
    <t>簡易水道特別会計</t>
    <phoneticPr fontId="5"/>
  </si>
  <si>
    <t>法非適用企業</t>
    <phoneticPr fontId="5"/>
  </si>
  <si>
    <t>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</si>
  <si>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</si>
  <si>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</si>
  <si>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</si>
  <si>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</si>
  <si>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</si>
  <si>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</si>
  <si>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</si>
  <si>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</si>
  <si>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</si>
  <si>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</si>
  <si>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</si>
  <si>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</si>
  <si>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</si>
  <si>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</si>
  <si>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</si>
  <si>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</si>
  <si>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</si>
  <si>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</si>
  <si>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</si>
  <si>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</si>
  <si>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</si>
  <si>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</si>
  <si>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</si>
  <si>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</si>
  <si>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</si>
  <si>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</si>
  <si>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</si>
  <si>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</si>
  <si>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</si>
  <si>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</si>
  <si>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</si>
  <si>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</si>
  <si>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</si>
  <si>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</si>
  <si>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</si>
  <si>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</si>
  <si>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</si>
  <si>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</si>
  <si>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</si>
  <si>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</si>
  <si>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</si>
  <si>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</si>
  <si>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</si>
  <si>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</si>
  <si>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</si>
  <si>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</si>
  <si>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</si>
  <si>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</si>
  <si>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</si>
  <si>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</si>
  <si>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</si>
  <si>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</si>
  <si>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</si>
  <si>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</si>
  <si>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</si>
  <si>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</si>
  <si>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</si>
  <si>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</si>
  <si>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</si>
  <si>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</si>
  <si>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</si>
  <si>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</si>
  <si>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</si>
  <si>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</si>
  <si>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</si>
  <si>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</si>
  <si>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</si>
  <si>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</si>
  <si>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</si>
  <si>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</si>
  <si>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</si>
  <si>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</si>
  <si>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</si>
  <si>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</si>
  <si>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</si>
  <si>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</si>
  <si>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</si>
  <si>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</si>
  <si>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</si>
  <si>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</si>
  <si>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</si>
  <si>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</si>
  <si>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</si>
  <si>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</si>
  <si>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</si>
  <si>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</si>
  <si>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</si>
  <si>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</si>
  <si>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</si>
  <si>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</si>
  <si>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</si>
  <si>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</si>
  <si>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</si>
  <si>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</si>
  <si>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</si>
  <si>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</si>
  <si>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</si>
  <si>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</si>
  <si>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</si>
  <si>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</si>
  <si>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</si>
  <si>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</si>
  <si>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</si>
  <si>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</si>
  <si>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</si>
  <si>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</si>
  <si>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</si>
  <si>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</si>
  <si>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</si>
  <si>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</si>
  <si>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</si>
  <si>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</si>
  <si>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</si>
  <si>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</si>
  <si>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</si>
  <si>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</si>
  <si>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</si>
  <si>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</si>
  <si>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</si>
  <si>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</si>
  <si>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</si>
  <si>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</si>
  <si>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</si>
  <si>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</si>
  <si>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</si>
  <si>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</si>
  <si>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</si>
  <si>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</si>
  <si>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</si>
  <si>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</si>
  <si>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</si>
  <si>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</si>
  <si>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</si>
  <si>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</si>
  <si>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</si>
  <si>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5.38</t>
  </si>
  <si>
    <t>▲ 2.18</t>
  </si>
  <si>
    <t>▲ 1.31</t>
  </si>
  <si>
    <t>上水道事業会計</t>
  </si>
  <si>
    <t>一般会計</t>
  </si>
  <si>
    <t>国民健康保険病院事業会計</t>
  </si>
  <si>
    <t>介護保険特別会計</t>
  </si>
  <si>
    <t>公共下水道事業特別会計</t>
  </si>
  <si>
    <t>資源ごみ処理等事業特別会計</t>
  </si>
  <si>
    <t>国民健康保険事業特別会計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</si>
  <si>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</si>
  <si>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</si>
  <si>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</si>
  <si>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</si>
  <si>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</si>
  <si>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</si>
  <si>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</si>
  <si>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</si>
  <si>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とかち広域消防事務組合</t>
  </si>
  <si>
    <t>-</t>
    <phoneticPr fontId="2"/>
  </si>
  <si>
    <t>十勝圏複合事務組合</t>
  </si>
  <si>
    <t>公共施設建設等基金</t>
    <phoneticPr fontId="5"/>
  </si>
  <si>
    <t>ふるさと銀河線跡地活用等振興基金</t>
    <phoneticPr fontId="2"/>
  </si>
  <si>
    <t>足寄町子育て安心基金</t>
    <phoneticPr fontId="2"/>
  </si>
  <si>
    <t>ふるさと足寄応援基金</t>
    <phoneticPr fontId="2"/>
  </si>
  <si>
    <t>地域福祉基金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</si>
  <si>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</si>
  <si>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</si>
  <si>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・将来負担比率は算定されていないが、有形固定資産減価償却率は類似団体より高い水準にあることから、今後は、施設や工作物の適切な維持補修により長寿命化を図りつつ計画的な更新を行っていく。</t>
    <rPh sb="1" eb="3">
      <t>ショウライ</t>
    </rPh>
    <rPh sb="3" eb="5">
      <t>フタン</t>
    </rPh>
    <rPh sb="5" eb="7">
      <t>ヒリツ</t>
    </rPh>
    <rPh sb="8" eb="10">
      <t>サンテイ</t>
    </rPh>
    <rPh sb="18" eb="20">
      <t>ユウケイ</t>
    </rPh>
    <rPh sb="20" eb="22">
      <t>コテイ</t>
    </rPh>
    <rPh sb="22" eb="24">
      <t>シサン</t>
    </rPh>
    <rPh sb="24" eb="26">
      <t>ゲンカ</t>
    </rPh>
    <rPh sb="26" eb="28">
      <t>ショウキャク</t>
    </rPh>
    <rPh sb="28" eb="29">
      <t>リツ</t>
    </rPh>
    <rPh sb="30" eb="32">
      <t>ルイジ</t>
    </rPh>
    <rPh sb="32" eb="34">
      <t>ダンタイ</t>
    </rPh>
    <rPh sb="36" eb="37">
      <t>タカ</t>
    </rPh>
    <rPh sb="38" eb="40">
      <t>スイジュン</t>
    </rPh>
    <rPh sb="48" eb="50">
      <t>コンゴ</t>
    </rPh>
    <rPh sb="52" eb="54">
      <t>シセツ</t>
    </rPh>
    <rPh sb="55" eb="58">
      <t>コウサクブツ</t>
    </rPh>
    <rPh sb="59" eb="61">
      <t>テキセツ</t>
    </rPh>
    <rPh sb="62" eb="64">
      <t>イジ</t>
    </rPh>
    <rPh sb="64" eb="66">
      <t>ホシュウ</t>
    </rPh>
    <rPh sb="69" eb="73">
      <t>チョウジュミョウカ</t>
    </rPh>
    <rPh sb="74" eb="75">
      <t>ハカ</t>
    </rPh>
    <rPh sb="78" eb="81">
      <t>ケイカクテキ</t>
    </rPh>
    <rPh sb="82" eb="84">
      <t>コウシン</t>
    </rPh>
    <rPh sb="85" eb="86">
      <t>オコナ</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</si>
  <si>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</si>
  <si>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</si>
  <si>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</si>
  <si>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</si>
  <si>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</si>
  <si>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</si>
  <si>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</si>
  <si>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算定されていないが、学校や公園、集会施設公共施設の大規模修繕や再整備等により、今後実質公債費比率が上昇していく見込みであることから、事業の見直しと実施年次の平準化を図るとともに、地方債の発行の抑制を行いつつ、世代間負担の公平性に配慮した健全な財政運営に努めていく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</si>
</sst>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12D7A6E-FCD3-493F-8F4D-873E19E9C30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190274</c:v>
                </c:pt>
                <c:pt idx="1">
                  <c:v>200194</c:v>
                </c:pt>
                <c:pt idx="2">
                  <c:v>196914</c:v>
                </c:pt>
                <c:pt idx="3">
                  <c:v>204757</c:v>
                </c:pt>
                <c:pt idx="4">
                  <c:v>194971</c:v>
                </c:pt>
              </c:numCache>
            </c:numRef>
          </c:val>
          <c:smooth val="0"/>
          <c:extLst>
            <c:ext xmlns:c16="http://schemas.microsoft.com/office/drawing/2014/chart" uri="{C3380CC4-5D6E-409C-BE32-E72D297353CC}">
              <c16:uniqueId val="{00000000-F637-4C5E-93DD-E8F8FFFF005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355063</c:v>
                </c:pt>
                <c:pt idx="1">
                  <c:v>223260</c:v>
                </c:pt>
                <c:pt idx="2">
                  <c:v>365033</c:v>
                </c:pt>
                <c:pt idx="3">
                  <c:v>239168</c:v>
                </c:pt>
                <c:pt idx="4">
                  <c:v>152058</c:v>
                </c:pt>
              </c:numCache>
            </c:numRef>
          </c:val>
          <c:smooth val="0"/>
          <c:extLst>
            <c:ext xmlns:c16="http://schemas.microsoft.com/office/drawing/2014/chart" uri="{C3380CC4-5D6E-409C-BE32-E72D297353CC}">
              <c16:uniqueId val="{00000001-F637-4C5E-93DD-E8F8FFFF005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2.09</c:v>
                </c:pt>
                <c:pt idx="1">
                  <c:v>1.68</c:v>
                </c:pt>
                <c:pt idx="2">
                  <c:v>2.44</c:v>
                </c:pt>
                <c:pt idx="3">
                  <c:v>2.0099999999999998</c:v>
                </c:pt>
                <c:pt idx="4">
                  <c:v>2.17</c:v>
                </c:pt>
              </c:numCache>
            </c:numRef>
          </c:val>
          <c:extLst>
            <c:ext xmlns:c16="http://schemas.microsoft.com/office/drawing/2014/chart" uri="{C3380CC4-5D6E-409C-BE32-E72D297353CC}">
              <c16:uniqueId val="{00000000-0C13-41BE-A2D5-A45DD8A4012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32.01</c:v>
                </c:pt>
                <c:pt idx="1">
                  <c:v>30.04</c:v>
                </c:pt>
                <c:pt idx="2">
                  <c:v>32.07</c:v>
                </c:pt>
                <c:pt idx="3">
                  <c:v>36.54</c:v>
                </c:pt>
                <c:pt idx="4">
                  <c:v>35.68</c:v>
                </c:pt>
              </c:numCache>
            </c:numRef>
          </c:val>
          <c:extLst>
            <c:ext xmlns:c16="http://schemas.microsoft.com/office/drawing/2014/chart" uri="{C3380CC4-5D6E-409C-BE32-E72D297353CC}">
              <c16:uniqueId val="{00000001-0C13-41BE-A2D5-A45DD8A4012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-5.38</c:v>
                </c:pt>
                <c:pt idx="1">
                  <c:v>-2.1800000000000002</c:v>
                </c:pt>
                <c:pt idx="2">
                  <c:v>3.82</c:v>
                </c:pt>
                <c:pt idx="3">
                  <c:v>2.92</c:v>
                </c:pt>
                <c:pt idx="4">
                  <c:v>-1.31</c:v>
                </c:pt>
              </c:numCache>
            </c:numRef>
          </c:val>
          <c:smooth val="0"/>
          <c:extLst>
            <c:ext xmlns:c16="http://schemas.microsoft.com/office/drawing/2014/chart" uri="{C3380CC4-5D6E-409C-BE32-E72D297353CC}">
              <c16:uniqueId val="{00000002-0C13-41BE-A2D5-A45DD8A4012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5F26-41FA-8888-961CFB92F27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F26-41FA-8888-961CFB92F27C}"/>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5F26-41FA-8888-961CFB92F27C}"/>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0.13</c:v>
                </c:pt>
                <c:pt idx="2">
                  <c:v>#N/A</c:v>
                </c:pt>
                <c:pt idx="3">
                  <c:v>0.14000000000000001</c:v>
                </c:pt>
                <c:pt idx="4">
                  <c:v>#N/A</c:v>
                </c:pt>
                <c:pt idx="5">
                  <c:v>0.02</c:v>
                </c:pt>
                <c:pt idx="6">
                  <c:v>#N/A</c:v>
                </c:pt>
                <c:pt idx="7">
                  <c:v>0</c:v>
                </c:pt>
                <c:pt idx="8">
                  <c:v>#N/A</c:v>
                </c:pt>
                <c:pt idx="9">
                  <c:v>0.01</c:v>
                </c:pt>
              </c:numCache>
            </c:numRef>
          </c:val>
          <c:extLst>
            <c:ext xmlns:c16="http://schemas.microsoft.com/office/drawing/2014/chart" uri="{C3380CC4-5D6E-409C-BE32-E72D297353CC}">
              <c16:uniqueId val="{00000003-5F26-41FA-8888-961CFB92F27C}"/>
            </c:ext>
          </c:extLst>
        </c:ser>
        <c:ser>
          <c:idx val="4"/>
          <c:order val="4"/>
          <c:tx>
            <c:strRef>
              <c:f>データシート!$A$31</c:f>
              <c:strCache>
                <c:ptCount val="1"/>
                <c:pt idx="0">
                  <c:v>資源ごみ処理等事業特別会計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0.02</c:v>
                </c:pt>
                <c:pt idx="2">
                  <c:v>#N/A</c:v>
                </c:pt>
                <c:pt idx="3">
                  <c:v>0.02</c:v>
                </c:pt>
                <c:pt idx="4">
                  <c:v>#N/A</c:v>
                </c:pt>
                <c:pt idx="5">
                  <c:v>0.01</c:v>
                </c:pt>
                <c:pt idx="6">
                  <c:v>#N/A</c:v>
                </c:pt>
                <c:pt idx="7">
                  <c:v>0.03</c:v>
                </c:pt>
                <c:pt idx="8">
                  <c:v>#N/A</c:v>
                </c:pt>
                <c:pt idx="9">
                  <c:v>0.02</c:v>
                </c:pt>
              </c:numCache>
            </c:numRef>
          </c:val>
          <c:extLst>
            <c:ext xmlns:c16="http://schemas.microsoft.com/office/drawing/2014/chart" uri="{C3380CC4-5D6E-409C-BE32-E72D297353CC}">
              <c16:uniqueId val="{00000004-5F26-41FA-8888-961CFB92F27C}"/>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0.1</c:v>
                </c:pt>
                <c:pt idx="4">
                  <c:v>#N/A</c:v>
                </c:pt>
                <c:pt idx="5">
                  <c:v>0</c:v>
                </c:pt>
                <c:pt idx="6">
                  <c:v>#N/A</c:v>
                </c:pt>
                <c:pt idx="7">
                  <c:v>0</c:v>
                </c:pt>
                <c:pt idx="8">
                  <c:v>#N/A</c:v>
                </c:pt>
                <c:pt idx="9">
                  <c:v>0.11</c:v>
                </c:pt>
              </c:numCache>
            </c:numRef>
          </c:val>
          <c:extLst>
            <c:ext xmlns:c16="http://schemas.microsoft.com/office/drawing/2014/chart" uri="{C3380CC4-5D6E-409C-BE32-E72D297353CC}">
              <c16:uniqueId val="{00000005-5F26-41FA-8888-961CFB92F27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0.63</c:v>
                </c:pt>
                <c:pt idx="2">
                  <c:v>#N/A</c:v>
                </c:pt>
                <c:pt idx="3">
                  <c:v>1.06</c:v>
                </c:pt>
                <c:pt idx="4">
                  <c:v>#N/A</c:v>
                </c:pt>
                <c:pt idx="5">
                  <c:v>1.18</c:v>
                </c:pt>
                <c:pt idx="6">
                  <c:v>#N/A</c:v>
                </c:pt>
                <c:pt idx="7">
                  <c:v>0.56000000000000005</c:v>
                </c:pt>
                <c:pt idx="8">
                  <c:v>#N/A</c:v>
                </c:pt>
                <c:pt idx="9">
                  <c:v>0.18</c:v>
                </c:pt>
              </c:numCache>
            </c:numRef>
          </c:val>
          <c:extLst>
            <c:ext xmlns:c16="http://schemas.microsoft.com/office/drawing/2014/chart" uri="{C3380CC4-5D6E-409C-BE32-E72D297353CC}">
              <c16:uniqueId val="{00000006-5F26-41FA-8888-961CFB92F27C}"/>
            </c:ext>
          </c:extLst>
        </c:ser>
        <c:ser>
          <c:idx val="7"/>
          <c:order val="7"/>
          <c:tx>
            <c:strRef>
              <c:f>データシート!$A$34</c:f>
              <c:strCache>
                <c:ptCount val="1"/>
                <c:pt idx="0">
                  <c:v>国民健康保険病院事業会計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3.57</c:v>
                </c:pt>
                <c:pt idx="2">
                  <c:v>#N/A</c:v>
                </c:pt>
                <c:pt idx="3">
                  <c:v>2.69</c:v>
                </c:pt>
                <c:pt idx="4">
                  <c:v>#N/A</c:v>
                </c:pt>
                <c:pt idx="5">
                  <c:v>2.6</c:v>
                </c:pt>
                <c:pt idx="6">
                  <c:v>#N/A</c:v>
                </c:pt>
                <c:pt idx="7">
                  <c:v>1.97</c:v>
                </c:pt>
                <c:pt idx="8">
                  <c:v>#N/A</c:v>
                </c:pt>
                <c:pt idx="9">
                  <c:v>0.28000000000000003</c:v>
                </c:pt>
              </c:numCache>
            </c:numRef>
          </c:val>
          <c:extLst>
            <c:ext xmlns:c16="http://schemas.microsoft.com/office/drawing/2014/chart" uri="{C3380CC4-5D6E-409C-BE32-E72D297353CC}">
              <c16:uniqueId val="{00000007-5F26-41FA-8888-961CFB92F27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2.06</c:v>
                </c:pt>
                <c:pt idx="2">
                  <c:v>#N/A</c:v>
                </c:pt>
                <c:pt idx="3">
                  <c:v>1.65</c:v>
                </c:pt>
                <c:pt idx="4">
                  <c:v>#N/A</c:v>
                </c:pt>
                <c:pt idx="5">
                  <c:v>2.42</c:v>
                </c:pt>
                <c:pt idx="6">
                  <c:v>#N/A</c:v>
                </c:pt>
                <c:pt idx="7">
                  <c:v>1.97</c:v>
                </c:pt>
                <c:pt idx="8">
                  <c:v>#N/A</c:v>
                </c:pt>
                <c:pt idx="9">
                  <c:v>2.15</c:v>
                </c:pt>
              </c:numCache>
            </c:numRef>
          </c:val>
          <c:extLst>
            <c:ext xmlns:c16="http://schemas.microsoft.com/office/drawing/2014/chart" uri="{C3380CC4-5D6E-409C-BE32-E72D297353CC}">
              <c16:uniqueId val="{00000008-5F26-41FA-8888-961CFB92F27C}"/>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4.18</c:v>
                </c:pt>
                <c:pt idx="2">
                  <c:v>#N/A</c:v>
                </c:pt>
                <c:pt idx="3">
                  <c:v>4.55</c:v>
                </c:pt>
                <c:pt idx="4">
                  <c:v>#N/A</c:v>
                </c:pt>
                <c:pt idx="5">
                  <c:v>4.84</c:v>
                </c:pt>
                <c:pt idx="6">
                  <c:v>#N/A</c:v>
                </c:pt>
                <c:pt idx="7">
                  <c:v>5.08</c:v>
                </c:pt>
                <c:pt idx="8">
                  <c:v>#N/A</c:v>
                </c:pt>
                <c:pt idx="9">
                  <c:v>5.38</c:v>
                </c:pt>
              </c:numCache>
            </c:numRef>
          </c:val>
          <c:extLst>
            <c:ext xmlns:c16="http://schemas.microsoft.com/office/drawing/2014/chart" uri="{C3380CC4-5D6E-409C-BE32-E72D297353CC}">
              <c16:uniqueId val="{00000009-5F26-41FA-8888-961CFB92F27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964</c:v>
                </c:pt>
                <c:pt idx="5">
                  <c:v>996</c:v>
                </c:pt>
                <c:pt idx="8">
                  <c:v>1040</c:v>
                </c:pt>
                <c:pt idx="11">
                  <c:v>1154</c:v>
                </c:pt>
                <c:pt idx="14">
                  <c:v>1165</c:v>
                </c:pt>
              </c:numCache>
            </c:numRef>
          </c:val>
          <c:extLst>
            <c:ext xmlns:c16="http://schemas.microsoft.com/office/drawing/2014/chart" uri="{C3380CC4-5D6E-409C-BE32-E72D297353CC}">
              <c16:uniqueId val="{00000000-93C4-444B-929F-E58C9BEFCC4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3C4-444B-929F-E58C9BEFCC4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3C4-444B-929F-E58C9BEFCC4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c:v>
                </c:pt>
                <c:pt idx="3">
                  <c:v>4</c:v>
                </c:pt>
                <c:pt idx="6">
                  <c:v>3</c:v>
                </c:pt>
                <c:pt idx="9">
                  <c:v>4</c:v>
                </c:pt>
                <c:pt idx="12">
                  <c:v>4</c:v>
                </c:pt>
              </c:numCache>
            </c:numRef>
          </c:val>
          <c:extLst>
            <c:ext xmlns:c16="http://schemas.microsoft.com/office/drawing/2014/chart" uri="{C3380CC4-5D6E-409C-BE32-E72D297353CC}">
              <c16:uniqueId val="{00000003-93C4-444B-929F-E58C9BEFCC4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200</c:v>
                </c:pt>
                <c:pt idx="3">
                  <c:v>200</c:v>
                </c:pt>
                <c:pt idx="6">
                  <c:v>212</c:v>
                </c:pt>
                <c:pt idx="9">
                  <c:v>243</c:v>
                </c:pt>
                <c:pt idx="12">
                  <c:v>244</c:v>
                </c:pt>
              </c:numCache>
            </c:numRef>
          </c:val>
          <c:extLst>
            <c:ext xmlns:c16="http://schemas.microsoft.com/office/drawing/2014/chart" uri="{C3380CC4-5D6E-409C-BE32-E72D297353CC}">
              <c16:uniqueId val="{00000004-93C4-444B-929F-E58C9BEFCC4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3C4-444B-929F-E58C9BEFCC4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3C4-444B-929F-E58C9BEFCC4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1180</c:v>
                </c:pt>
                <c:pt idx="3">
                  <c:v>1243</c:v>
                </c:pt>
                <c:pt idx="6">
                  <c:v>1340</c:v>
                </c:pt>
                <c:pt idx="9">
                  <c:v>1546</c:v>
                </c:pt>
                <c:pt idx="12">
                  <c:v>1441</c:v>
                </c:pt>
              </c:numCache>
            </c:numRef>
          </c:val>
          <c:extLst>
            <c:ext xmlns:c16="http://schemas.microsoft.com/office/drawing/2014/chart" uri="{C3380CC4-5D6E-409C-BE32-E72D297353CC}">
              <c16:uniqueId val="{00000007-93C4-444B-929F-E58C9BEFCC4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418</c:v>
                </c:pt>
                <c:pt idx="2">
                  <c:v>#N/A</c:v>
                </c:pt>
                <c:pt idx="3">
                  <c:v>#N/A</c:v>
                </c:pt>
                <c:pt idx="4">
                  <c:v>451</c:v>
                </c:pt>
                <c:pt idx="5">
                  <c:v>#N/A</c:v>
                </c:pt>
                <c:pt idx="6">
                  <c:v>#N/A</c:v>
                </c:pt>
                <c:pt idx="7">
                  <c:v>515</c:v>
                </c:pt>
                <c:pt idx="8">
                  <c:v>#N/A</c:v>
                </c:pt>
                <c:pt idx="9">
                  <c:v>#N/A</c:v>
                </c:pt>
                <c:pt idx="10">
                  <c:v>639</c:v>
                </c:pt>
                <c:pt idx="11">
                  <c:v>#N/A</c:v>
                </c:pt>
                <c:pt idx="12">
                  <c:v>#N/A</c:v>
                </c:pt>
                <c:pt idx="13">
                  <c:v>524</c:v>
                </c:pt>
                <c:pt idx="14">
                  <c:v>#N/A</c:v>
                </c:pt>
              </c:numCache>
            </c:numRef>
          </c:val>
          <c:smooth val="0"/>
          <c:extLst>
            <c:ext xmlns:c16="http://schemas.microsoft.com/office/drawing/2014/chart" uri="{C3380CC4-5D6E-409C-BE32-E72D297353CC}">
              <c16:uniqueId val="{00000008-93C4-444B-929F-E58C9BEFCC4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10189</c:v>
                </c:pt>
                <c:pt idx="5">
                  <c:v>10004</c:v>
                </c:pt>
                <c:pt idx="8">
                  <c:v>9886</c:v>
                </c:pt>
                <c:pt idx="11">
                  <c:v>9638</c:v>
                </c:pt>
                <c:pt idx="14">
                  <c:v>9083</c:v>
                </c:pt>
              </c:numCache>
            </c:numRef>
          </c:val>
          <c:extLst>
            <c:ext xmlns:c16="http://schemas.microsoft.com/office/drawing/2014/chart" uri="{C3380CC4-5D6E-409C-BE32-E72D297353CC}">
              <c16:uniqueId val="{00000000-75E8-4126-9699-539DC472360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399</c:v>
                </c:pt>
                <c:pt idx="5">
                  <c:v>344</c:v>
                </c:pt>
                <c:pt idx="8">
                  <c:v>331</c:v>
                </c:pt>
                <c:pt idx="11">
                  <c:v>281</c:v>
                </c:pt>
                <c:pt idx="14">
                  <c:v>220</c:v>
                </c:pt>
              </c:numCache>
            </c:numRef>
          </c:val>
          <c:extLst>
            <c:ext xmlns:c16="http://schemas.microsoft.com/office/drawing/2014/chart" uri="{C3380CC4-5D6E-409C-BE32-E72D297353CC}">
              <c16:uniqueId val="{00000001-75E8-4126-9699-539DC472360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5605</c:v>
                </c:pt>
                <c:pt idx="5">
                  <c:v>5533</c:v>
                </c:pt>
                <c:pt idx="8">
                  <c:v>5866</c:v>
                </c:pt>
                <c:pt idx="11">
                  <c:v>5979</c:v>
                </c:pt>
                <c:pt idx="14">
                  <c:v>5940</c:v>
                </c:pt>
              </c:numCache>
            </c:numRef>
          </c:val>
          <c:extLst>
            <c:ext xmlns:c16="http://schemas.microsoft.com/office/drawing/2014/chart" uri="{C3380CC4-5D6E-409C-BE32-E72D297353CC}">
              <c16:uniqueId val="{00000002-75E8-4126-9699-539DC472360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5E8-4126-9699-539DC472360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5E8-4126-9699-539DC472360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5E8-4126-9699-539DC472360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1426</c:v>
                </c:pt>
                <c:pt idx="3">
                  <c:v>1367</c:v>
                </c:pt>
                <c:pt idx="6">
                  <c:v>1308</c:v>
                </c:pt>
                <c:pt idx="9">
                  <c:v>1295</c:v>
                </c:pt>
                <c:pt idx="12">
                  <c:v>1105</c:v>
                </c:pt>
              </c:numCache>
            </c:numRef>
          </c:val>
          <c:extLst>
            <c:ext xmlns:c16="http://schemas.microsoft.com/office/drawing/2014/chart" uri="{C3380CC4-5D6E-409C-BE32-E72D297353CC}">
              <c16:uniqueId val="{00000006-75E8-4126-9699-539DC472360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30</c:v>
                </c:pt>
                <c:pt idx="3">
                  <c:v>24</c:v>
                </c:pt>
                <c:pt idx="6">
                  <c:v>19</c:v>
                </c:pt>
                <c:pt idx="9">
                  <c:v>16</c:v>
                </c:pt>
                <c:pt idx="12">
                  <c:v>13</c:v>
                </c:pt>
              </c:numCache>
            </c:numRef>
          </c:val>
          <c:extLst>
            <c:ext xmlns:c16="http://schemas.microsoft.com/office/drawing/2014/chart" uri="{C3380CC4-5D6E-409C-BE32-E72D297353CC}">
              <c16:uniqueId val="{00000007-75E8-4126-9699-539DC472360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2370</c:v>
                </c:pt>
                <c:pt idx="3">
                  <c:v>2399</c:v>
                </c:pt>
                <c:pt idx="6">
                  <c:v>2322</c:v>
                </c:pt>
                <c:pt idx="9">
                  <c:v>2220</c:v>
                </c:pt>
                <c:pt idx="12">
                  <c:v>2060</c:v>
                </c:pt>
              </c:numCache>
            </c:numRef>
          </c:val>
          <c:extLst>
            <c:ext xmlns:c16="http://schemas.microsoft.com/office/drawing/2014/chart" uri="{C3380CC4-5D6E-409C-BE32-E72D297353CC}">
              <c16:uniqueId val="{00000008-75E8-4126-9699-539DC472360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5E8-4126-9699-539DC472360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12284</c:v>
                </c:pt>
                <c:pt idx="3">
                  <c:v>11811</c:v>
                </c:pt>
                <c:pt idx="6">
                  <c:v>11866</c:v>
                </c:pt>
                <c:pt idx="9">
                  <c:v>11269</c:v>
                </c:pt>
                <c:pt idx="12">
                  <c:v>10357</c:v>
                </c:pt>
              </c:numCache>
            </c:numRef>
          </c:val>
          <c:extLst>
            <c:ext xmlns:c16="http://schemas.microsoft.com/office/drawing/2014/chart" uri="{C3380CC4-5D6E-409C-BE32-E72D297353CC}">
              <c16:uniqueId val="{0000000A-75E8-4126-9699-539DC472360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5E8-4126-9699-539DC472360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1844</c:v>
                </c:pt>
                <c:pt idx="1">
                  <c:v>2107</c:v>
                </c:pt>
                <c:pt idx="2">
                  <c:v>2076</c:v>
                </c:pt>
              </c:numCache>
            </c:numRef>
          </c:val>
          <c:extLst>
            <c:ext xmlns:c16="http://schemas.microsoft.com/office/drawing/2014/chart" uri="{C3380CC4-5D6E-409C-BE32-E72D297353CC}">
              <c16:uniqueId val="{00000000-FC09-47DD-A3C5-8EC25871793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1099</c:v>
                </c:pt>
                <c:pt idx="1">
                  <c:v>966</c:v>
                </c:pt>
                <c:pt idx="2">
                  <c:v>993</c:v>
                </c:pt>
              </c:numCache>
            </c:numRef>
          </c:val>
          <c:extLst>
            <c:ext xmlns:c16="http://schemas.microsoft.com/office/drawing/2014/chart" uri="{C3380CC4-5D6E-409C-BE32-E72D297353CC}">
              <c16:uniqueId val="{00000001-FC09-47DD-A3C5-8EC25871793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2736</c:v>
                </c:pt>
                <c:pt idx="1">
                  <c:v>2704</c:v>
                </c:pt>
                <c:pt idx="2">
                  <c:v>2684</c:v>
                </c:pt>
              </c:numCache>
            </c:numRef>
          </c:val>
          <c:extLst>
            <c:ext xmlns:c16="http://schemas.microsoft.com/office/drawing/2014/chart" uri="{C3380CC4-5D6E-409C-BE32-E72D297353CC}">
              <c16:uniqueId val="{00000002-FC09-47DD-A3C5-8EC25871793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{2B78A103-93FC-4F65-8FA2-589B48F31502}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4F9C-4F1A-A867-0E50A0AF26D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{A9E1918D-F19A-42C9-A340-0FA7AC0D2836}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F9C-4F1A-A867-0E50A0AF26D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{6642ADCC-4291-49BF-A53F-A8EFD684FD17}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F9C-4F1A-A867-0E50A0AF26D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{FFC9945D-4B14-4491-8DDC-CB4141588032}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F9C-4F1A-A867-0E50A0AF26D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{2290F850-4F66-47AD-BDB0-E2A45DD2654B}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F9C-4F1A-A867-0E50A0AF26D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{E7513B60-2800-4537-8514-DC439CBABEC1}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4F9C-4F1A-A867-0E50A0AF26D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{C7907285-481A-4903-BCFC-D7A32422F378}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4F9C-4F1A-A867-0E50A0AF26D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{5192E76E-2039-4EF4-8371-BE888E97AC17}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4F9C-4F1A-A867-0E50A0AF26D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{F76409B1-56B3-47A7-93CC-1684DA8D0B0A}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4F9C-4F1A-A867-0E50A0AF26D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65.5</c:v>
                </c:pt>
                <c:pt idx="8">
                  <c:v>65.7</c:v>
                </c:pt>
                <c:pt idx="16">
                  <c:v>67.400000000000006</c:v>
                </c:pt>
                <c:pt idx="24">
                  <c:v>68.099999999999994</c:v>
                </c:pt>
                <c:pt idx="32">
                  <c:v>69.900000000000006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F9C-4F1A-A867-0E50A0AF26D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{D3C91B98-60C2-4CE5-9D74-CB64BB430315}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4F9C-4F1A-A867-0E50A0AF26D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{EE473264-841B-4B6E-82DB-1D07B48E0260}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F9C-4F1A-A867-0E50A0AF26D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{F4103F12-21C3-40A2-B197-A7C2DAD12EA5}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F9C-4F1A-A867-0E50A0AF26D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{A3EDB705-3003-43B1-86EC-C721BB7FDE36}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F9C-4F1A-A867-0E50A0AF26D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{9ADEFA7E-58E9-4C79-B165-3069D39AD42C}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F9C-4F1A-A867-0E50A0AF26D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{230E1C00-E063-458D-B550-D6036E532AC4}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4F9C-4F1A-A867-0E50A0AF26D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{A7840FAF-C47A-427E-97B7-C88A8FA623E7}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4F9C-4F1A-A867-0E50A0AF26D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{A3E44734-BF32-4285-B022-9E62E3536B6F}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4F9C-4F1A-A867-0E50A0AF26D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{FEA59E25-4936-40B4-8D7C-53800C1592DC}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4F9C-4F1A-A867-0E50A0AF26D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61.6</c:v>
                </c:pt>
                <c:pt idx="8">
                  <c:v>64.400000000000006</c:v>
                </c:pt>
                <c:pt idx="16">
                  <c:v>65.3</c:v>
                </c:pt>
                <c:pt idx="24">
                  <c:v>66.7</c:v>
                </c:pt>
                <c:pt idx="32">
                  <c:v>67.2</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F9C-4F1A-A867-0E50A0AF26D8}"/>
            </c:ext>
          </c:extLst>
        </c:ser>
        <c:dLbls>
          <c:showLegendKey val="0"/>
          <c:showVal val="1"/>
          <c:showCatName val="0"/>
          <c:showSerName val="0"/>
          <c:showPercent val="0"/>
          <c:showBubbleSize val="0"/>
        </c:dLbls>
        <c:axId val="46179840"/>
        <c:axId val="46181760"/>
      </c:scatterChart>
      <c:valAx>
        <c:axId val="46179840"/>
        <c:scaling>
          <c:orientation val="maxMin"/>
          <c:max val="68"/>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{6867C463-D8D7-4138-B223-16F2CAE26854}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9F6-40C9-9C8D-B21A7BCE1D2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{3386C6BC-B4DF-4400-B2C4-66EC9702B72B}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9F6-40C9-9C8D-B21A7BCE1D2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{F2756EC6-8BAF-49F8-8DD3-665205FFA9E4}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9F6-40C9-9C8D-B21A7BCE1D2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{8FB99481-CB79-4228-95EC-DACF815C3124}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9F6-40C9-9C8D-B21A7BCE1D2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{C665712F-50ED-44FE-805E-40F29551E4F4}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9F6-40C9-9C8D-B21A7BCE1D2A}"/>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{40AA7FDE-E36E-4F3D-9817-FFC1C510B859}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9F6-40C9-9C8D-B21A7BCE1D2A}"/>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{52CCB1AB-7D91-44E8-BB84-8F2DC151D1A0}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9F6-40C9-9C8D-B21A7BCE1D2A}"/>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{03CF2A30-594F-4D93-9AA1-759CA4C603F6}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9F6-40C9-9C8D-B21A7BCE1D2A}"/>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{C73C4654-8B94-4D87-B91E-FEAF286CE440}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9F6-40C9-9C8D-B21A7BCE1D2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c:v>
                </c:pt>
                <c:pt idx="8">
                  <c:v>9.6999999999999993</c:v>
                </c:pt>
                <c:pt idx="16">
                  <c:v>10.1</c:v>
                </c:pt>
                <c:pt idx="24">
                  <c:v>11.4</c:v>
                </c:pt>
                <c:pt idx="32">
                  <c:v>11.8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9F6-40C9-9C8D-B21A7BCE1D2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{7CBF7E3E-BAF1-428E-B0B7-FDD39155AF93}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9F6-40C9-9C8D-B21A7BCE1D2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{0ECC708D-B92C-4E21-A7E4-A22565A3E9FC}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9F6-40C9-9C8D-B21A7BCE1D2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{5C7067C3-9D58-473A-8AD7-4DB876594B30}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9F6-40C9-9C8D-B21A7BCE1D2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{5EE4C978-6000-4DA7-9AC6-81AFBD79EBAC}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9F6-40C9-9C8D-B21A7BCE1D2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{FE14202C-0312-413E-B2F9-345E6738C115}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9F6-40C9-9C8D-B21A7BCE1D2A}"/>
                </c:ext>
              </c:extLst>
            </c:dLbl>
            <c:dLbl>
              <c:idx val="8"/>
              <c:layout>
                <c:manualLayout>
                  <c:x val="-4.4905057365901106E-2"/>
                  <c:y val="-4.3495921315535875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{106F8522-1DE6-469E-812D-9C6EF6157D3B}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9F6-40C9-9C8D-B21A7BCE1D2A}"/>
                </c:ext>
              </c:extLst>
            </c:dLbl>
            <c:dLbl>
              <c:idx val="16"/>
              <c:layout>
                <c:manualLayout>
                  <c:x val="-1.8235628084250059E-2"/>
                  <c:y val="-8.1337372860052048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{6A130F7C-6DA0-46ED-BFD0-BDFCB380A64F}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9F6-40C9-9C8D-B21A7BCE1D2A}"/>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{C278DC9D-BD79-4E3A-905F-89C37FAE445F}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9F6-40C9-9C8D-B21A7BCE1D2A}"/>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{2F2F5EA9-FDFC-4657-8E2B-AFD28145EA5C}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9F6-40C9-9C8D-B21A7BCE1D2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8.9</c:v>
                </c:pt>
                <c:pt idx="16">
                  <c:v>8.9</c:v>
                </c:pt>
                <c:pt idx="24">
                  <c:v>9.1</c:v>
                </c:pt>
                <c:pt idx="32">
                  <c:v>9.3000000000000007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9F6-40C9-9C8D-B21A7BCE1D2A}"/>
            </c:ext>
          </c:extLst>
        </c:ser>
        <c:dLbls>
          <c:showLegendKey val="0"/>
          <c:showVal val="1"/>
          <c:showCatName val="0"/>
          <c:showSerName val="0"/>
          <c:showPercent val="0"/>
          <c:showBubbleSize val="0"/>
        </c:dLbls>
        <c:axId val="84219776"/>
        <c:axId val="84234240"/>
      </c:scatterChart>
      <c:valAx>
        <c:axId val="84219776"/>
        <c:scaling>
          <c:orientation val="maxMin"/>
          <c:max val="9.4"/>
          <c:min val="8.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北海道足寄町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の額は令和４年度と比較し１億円程度減少しているが、今後も高額で推移していくことから、今後も計画的かつ必要最低限の借入れを行い、単年度の地方債元利償還額と地方債残高の減少を図っていく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満期一括償還地方債は借入れしていないため記載なし。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北海道足寄町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決算において、財政調整基金を８千７百万円繰入れたが、他基金の積立により充当可能基金を５９億４千万円確保できた。一般会計等に係る地方債の現在高は、前年比で８．１％減少し１０３億５千７百万円となったことから、将来負担比率の分子も６億１千１百万円減少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北海道足寄町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・財政調整基金や特定目的金の繰入れを行ったものの、決算剰余金及び減債基金への予算積立てにより２千４百万円程度の減少に留まった。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・自主財源の大幅な増加が見込めないことから、行財政改革の取組により基金繰入額の減少を図りつつ、基金の目的に沿った効果的な繰入を行う。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・ふるさと銀河線跡地活用等振興基金：ふるさと銀河線の鉄道跡地の活用等に資するために要する経費。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足寄応援基金：寄附者の足寄町に対する思いを実現することにより、多様な人々の参加による魅力ある個性豊かなまちづくりに資するための事業（産業振興支援、観光振興、雌阿寒岳・オンネトー等の自然環境保全及び活用、緑化推進、子育て支援、高齢者生活支援、主体的な地域づくり支援、地球温暖化の防止対策、芸術や文化振興等）。</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銀河線跡地活用等振興基金は、基金の趣旨に沿ったふるさと銀河線の鉄道跡地の活用等に資するために要する経費として、散策路維持管理経費、代替バス補助等へ充当するため、４千５百万円の繰入れ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・ふるさと足寄応援基金は、ふるさと足寄応援寄附金４千１百万円を積立て、商工振興や観光振興事業等へ充当するため２千万円の取崩しを行った。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在の財政状況及び他の基金状況を踏まえ、基金の趣旨に沿った繰入れを行う一方、決算剰余金の発生が見込める場合は基金積立を検討する。なお、ふるさと足寄応援基金については、ふるさと足寄応援寄附金（ふるさと納税）による積立てのため、寄附金額の増加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・基金を８７百万円繰入れたが、決算剰余金を５千７百万円積立てたことから、３千万円程度の減少に留まった。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・自主財源の増加が見込めないことから、今後の大型事業実施に向け計画的な基金の積立て、繰入れを行い、財政の弾力化を図っていく。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・普通交付税再算定による臨時財政対策債償還基金費相当額２千１百万円を積立てた。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・令和４年度に近年の起債償還のピークを迎え、今後数年間は起債償還額が高止まりすることから、現在の財政状況及び他の基金状況を踏まえ繰入れを行うことで財政硬直化の抑制を図っていく。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6AAB203-8003-4FC0-8A7D-009595B9635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439206B-BACD-4C3E-8E92-B4E1AFEFEF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54B3D852-05D2-4C9F-986E-0FC1DEF00C88}"/>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9042E358-FEB8-4E6F-A50B-CF1F334F0D69}"/>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F864EFEC-82A2-4007-875D-FB74458455E2}"/>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7A7DE918-E9BA-4E37-8DD9-5595C3E28B19}"/>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5F468F90-7F09-4F89-B9A6-DD25125F6E7F}"/>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63A15D9-5668-4E2C-8FF9-B16DDED7F4DF}"/>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4CBAD2ED-C84A-4EAA-B868-4A1995E81229}"/>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75D91902-E55C-4B96-8AC8-3B994CF83D73}"/>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9D826E87-F227-4FDB-91DA-0093DAA295B5}"/>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1087DAEE-4D69-4DC4-A609-7CB74CB3DA69}"/>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837313C0-D7E2-4C92-87A5-A44E284F4858}"/>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460FBD24-8A82-4C99-9E27-502D8B746EC2}"/>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726D2CDC-1E29-45C4-850C-CE47E7279F8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194B4C7-972E-4CAC-BE36-269DBA9A547E}"/>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北海道足寄町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2AE97725-6935-4BAE-90A1-658E9DDD036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E833DEE8-FF05-4521-8BA1-2E4EC1FF233F}"/>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CB83DF33-B515-490A-AD2E-15917825B631}"/>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AD9B340F-0E88-4B67-82AE-B7184959558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1FF9D2C8-2F41-4BC0-89A9-80A8915BD9C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FD13DBD5-486E-40F5-A0FD-F97F788DAA53}"/>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6,172
6,134
1,408.04
9,124,109
8,994,783
126,434
5,819,128
10,357,077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A4001BB3-455E-4152-AD38-FBFD5DFDCAE7}"/>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AA4A62B4-A4F8-48AE-8F7C-6932147825CE}"/>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CBE60399-48D4-4653-8F33-42FC11EB1E5E}"/>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10C0EC67-A34A-41A9-8420-B69B493E60B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DACB20CF-810C-4B80-9C1D-483BC0A51112}"/>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B565AA9C-5913-4092-A58C-D46FCCC5B467}"/>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35ECEC05-E432-4025-BF33-9FD423F391A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CCDB4B9A-67F8-492C-9715-031F29F1032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720BE7A3-0AA5-488A-945A-34FAB9026894}"/>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A3F64362-10D6-40A1-B062-F5FAB45D15E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4874EF24-940B-467D-989D-3299DEDD8DA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6BA1D0CB-A9AA-4510-AE39-AC80ADFF9052}"/>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E5D59247-D74E-4B9C-820C-F220010A37BB}"/>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39E70EF-6658-4605-B99C-3A50AD2227CA}"/>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35E1C565-DE95-44F9-8C08-658FC740AADF}"/>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C79DC037-F01C-4410-8EAD-19EC3F1BA078}"/>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56F1D53D-A857-4BF1-8CD5-8A491525022D}"/>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6EE0C985-6D58-425E-B8DE-84FAA41748CE}"/>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4714FED2-9166-4A29-8DC8-D14E5D0C406A}"/>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65E8DAB8-5AEA-42B3-AB80-03C77EB19B3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992D748C-EAFC-4CC7-879F-90150A7AF3EA}"/>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F247B795-B3A4-40CB-9430-319CA51B7894}"/>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421ABF0C-8CEB-406A-B35F-82EEBB6E631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89D42D7E-F87C-4ED3-A301-F3666D174D6A}"/>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13249618-7FB7-4F84-B2A3-0F3DFA6D4922}"/>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D158A2DF-CBA6-4D37-98A5-21F546DB49C3}"/>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89F99952-9313-4EF9-BDAA-B4A14D34D172}"/>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67EAF7EE-1BA5-4437-B5BE-098C1B7DC6A6}"/>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E69C4CA5-12D3-484E-8098-ADD947CAF93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288603F1-4744-4FD9-A4D4-6304ECEA0B0B}"/>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D58B4165-A14E-42D1-820C-5A9E890F4A04}"/>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BACEB678-F836-4A75-B5E1-4F54609C7C6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59660AD4-A821-4F7A-868F-4E7A0D5D5A86}"/>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4F8CA5C2-E6CA-45F8-A5B1-04B6F5DF087A}"/>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C26EA1EA-821C-4053-9C1F-0FD71BF6954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より高い水準にある。その主な要因は、道路をはじめとするインフラ資産の老朽化によるものであり、長寿命化計画等に基づく予防保全的な修繕を行い、ライフサイクルコストの低減を図っていく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D3015AFD-6D03-4E65-9504-604D961A3C9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D5946BC7-587B-44DC-99C5-6A18E1D1F73F}"/>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4293CD8-85D5-4C5B-9C8B-FA80B7B54E6B}"/>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292B6B5C-51A3-4D76-8F37-154358DADC1A}"/>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03F9E9D9-5924-47C5-BA29-7B8696009F18}"/>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A0D1FD17-11F3-42F7-9E30-80C0D3BE4A49}"/>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929E5388-0423-453F-868F-7D8CA0BF4209}"/>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36225B0B-036E-41AF-9F95-DC90C9BCC02D}"/>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F3912D2C-D94D-4F8D-BC36-B6F6B67B68D3}"/>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2B07C252-4EA9-40BC-9617-AF348403AF47}"/>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93CEADB4-DD55-4780-BA2B-E4DAE3B4154D}"/>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416951E5-8EBC-49E8-B74B-E43859851DC6}"/>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B5D3573C-52CB-4CFB-8ED4-BACC849557EE}"/>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E584CA6D-69ED-4F29-B684-C2A30391F3A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142621</xdr:rowOff>
    </xdr:from>
    <xdr:to>
      <xdr:col>23</xdr:col>
      <xdr:colOff>85090</xdr:colOff>
      <xdr:row>35</xdr:row>
      <xdr:rowOff>15875</xdr:rowOff>
    </xdr:to>
    <xdr:cxnSp macro="">
      <xdr:nvCxnSpPr>
        <xdr:cNvPr id="73" name="直線コネクタ 72">
          <a:extLst>
            <a:ext uri="{FF2B5EF4-FFF2-40B4-BE49-F238E27FC236}">
              <a16:creationId xmlns:a16="http://schemas.microsoft.com/office/drawing/2014/main" id="{6E89C20C-3DB2-4980-9063-671D3B5FD759}"/>
            </a:ext>
          </a:extLst>
        </xdr:cNvPr>
        <xdr:cNvCxnSpPr/>
      </xdr:nvCxnSpPr>
      <xdr:spPr>
        <a:xfrm flipV="1">
          <a:off x="4760595" y="5371846"/>
          <a:ext cx="1270" cy="1416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74" name="有形固定資産減価償却率最小値テキスト">
          <a:extLst>
            <a:ext uri="{FF2B5EF4-FFF2-40B4-BE49-F238E27FC236}">
              <a16:creationId xmlns:a16="http://schemas.microsoft.com/office/drawing/2014/main" id="{380CC1B0-76D4-4E92-9F99-E3D2E301517D}"/>
            </a:ext>
          </a:extLst>
        </xdr:cNvPr>
        <xdr:cNvSpPr txBox="1"/>
      </xdr:nvSpPr>
      <xdr:spPr>
        <a:xfrm>
          <a:off x="4813300" y="679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75" name="直線コネクタ 74">
          <a:extLst>
            <a:ext uri="{FF2B5EF4-FFF2-40B4-BE49-F238E27FC236}">
              <a16:creationId xmlns:a16="http://schemas.microsoft.com/office/drawing/2014/main" id="{8562CE65-7C1E-4C92-B608-BECB346AA8BD}"/>
            </a:ext>
          </a:extLst>
        </xdr:cNvPr>
        <xdr:cNvCxnSpPr/>
      </xdr:nvCxnSpPr>
      <xdr:spPr>
        <a:xfrm>
          <a:off x="4673600" y="678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89298</xdr:rowOff>
    </xdr:from>
    <xdr:ext cx="405111" cy="259045"/>
    <xdr:sp macro="" textlink="">
      <xdr:nvSpPr>
        <xdr:cNvPr id="76" name="有形固定資産減価償却率最大値テキスト">
          <a:extLst>
            <a:ext uri="{FF2B5EF4-FFF2-40B4-BE49-F238E27FC236}">
              <a16:creationId xmlns:a16="http://schemas.microsoft.com/office/drawing/2014/main" id="{F098C915-8419-4AC3-A657-45B0A3A620F8}"/>
            </a:ext>
          </a:extLst>
        </xdr:cNvPr>
        <xdr:cNvSpPr txBox="1"/>
      </xdr:nvSpPr>
      <xdr:spPr>
        <a:xfrm>
          <a:off x="4813300" y="5147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142621</xdr:rowOff>
    </xdr:from>
    <xdr:to>
      <xdr:col>23</xdr:col>
      <xdr:colOff>174625</xdr:colOff>
      <xdr:row>26</xdr:row>
      <xdr:rowOff>142621</xdr:rowOff>
    </xdr:to>
    <xdr:cxnSp macro="">
      <xdr:nvCxnSpPr>
        <xdr:cNvPr id="77" name="直線コネクタ 76">
          <a:extLst>
            <a:ext uri="{FF2B5EF4-FFF2-40B4-BE49-F238E27FC236}">
              <a16:creationId xmlns:a16="http://schemas.microsoft.com/office/drawing/2014/main" id="{4D42E2BE-2EE1-42AD-B93C-FE3BE9864976}"/>
            </a:ext>
          </a:extLst>
        </xdr:cNvPr>
        <xdr:cNvCxnSpPr/>
      </xdr:nvCxnSpPr>
      <xdr:spPr>
        <a:xfrm>
          <a:off x="4673600" y="5371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13098</xdr:rowOff>
    </xdr:from>
    <xdr:ext cx="405111" cy="259045"/>
    <xdr:sp macro="" textlink="">
      <xdr:nvSpPr>
        <xdr:cNvPr id="78" name="有形固定資産減価償却率平均値テキスト">
          <a:extLst>
            <a:ext uri="{FF2B5EF4-FFF2-40B4-BE49-F238E27FC236}">
              <a16:creationId xmlns:a16="http://schemas.microsoft.com/office/drawing/2014/main" id="{E9CC8094-3F3D-4901-9403-F7FD8DA1DD00}"/>
            </a:ext>
          </a:extLst>
        </xdr:cNvPr>
        <xdr:cNvSpPr txBox="1"/>
      </xdr:nvSpPr>
      <xdr:spPr>
        <a:xfrm>
          <a:off x="4813300" y="59281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161671</xdr:rowOff>
    </xdr:from>
    <xdr:to>
      <xdr:col>23</xdr:col>
      <xdr:colOff>136525</xdr:colOff>
      <xdr:row>31</xdr:row>
      <xdr:rowOff>91821</xdr:rowOff>
    </xdr:to>
    <xdr:sp macro="" textlink="">
      <xdr:nvSpPr>
        <xdr:cNvPr id="79" name="フローチャート: 判断 78">
          <a:extLst>
            <a:ext uri="{FF2B5EF4-FFF2-40B4-BE49-F238E27FC236}">
              <a16:creationId xmlns:a16="http://schemas.microsoft.com/office/drawing/2014/main" id="{F48D716D-87F1-48EF-94FC-9B785BA9A6AF}"/>
            </a:ext>
          </a:extLst>
        </xdr:cNvPr>
        <xdr:cNvSpPr/>
      </xdr:nvSpPr>
      <xdr:spPr>
        <a:xfrm>
          <a:off x="4711700" y="607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140081</xdr:rowOff>
    </xdr:from>
    <xdr:to>
      <xdr:col>19</xdr:col>
      <xdr:colOff>187325</xdr:colOff>
      <xdr:row>31</xdr:row>
      <xdr:rowOff>70231</xdr:rowOff>
    </xdr:to>
    <xdr:sp macro="" textlink="">
      <xdr:nvSpPr>
        <xdr:cNvPr id="80" name="フローチャート: 判断 79">
          <a:extLst>
            <a:ext uri="{FF2B5EF4-FFF2-40B4-BE49-F238E27FC236}">
              <a16:creationId xmlns:a16="http://schemas.microsoft.com/office/drawing/2014/main" id="{D85A4ABB-ABF0-4EA0-9673-DD1F5BF1BB35}"/>
            </a:ext>
          </a:extLst>
        </xdr:cNvPr>
        <xdr:cNvSpPr/>
      </xdr:nvSpPr>
      <xdr:spPr>
        <a:xfrm>
          <a:off x="4000500" y="605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79629</xdr:rowOff>
    </xdr:from>
    <xdr:to>
      <xdr:col>15</xdr:col>
      <xdr:colOff>187325</xdr:colOff>
      <xdr:row>31</xdr:row>
      <xdr:rowOff>9779</xdr:rowOff>
    </xdr:to>
    <xdr:sp macro="" textlink="">
      <xdr:nvSpPr>
        <xdr:cNvPr id="81" name="フローチャート: 判断 80">
          <a:extLst>
            <a:ext uri="{FF2B5EF4-FFF2-40B4-BE49-F238E27FC236}">
              <a16:creationId xmlns:a16="http://schemas.microsoft.com/office/drawing/2014/main" id="{E392612C-7420-48F8-990B-3EAC9755079A}"/>
            </a:ext>
          </a:extLst>
        </xdr:cNvPr>
        <xdr:cNvSpPr/>
      </xdr:nvSpPr>
      <xdr:spPr>
        <a:xfrm>
          <a:off x="3238500" y="599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40767</xdr:rowOff>
    </xdr:from>
    <xdr:to>
      <xdr:col>11</xdr:col>
      <xdr:colOff>187325</xdr:colOff>
      <xdr:row>30</xdr:row>
      <xdr:rowOff>142367</xdr:rowOff>
    </xdr:to>
    <xdr:sp macro="" textlink="">
      <xdr:nvSpPr>
        <xdr:cNvPr id="82" name="フローチャート: 判断 81">
          <a:extLst>
            <a:ext uri="{FF2B5EF4-FFF2-40B4-BE49-F238E27FC236}">
              <a16:creationId xmlns:a16="http://schemas.microsoft.com/office/drawing/2014/main" id="{64B7C1FC-3CFF-46B4-8829-B5FF7436098C}"/>
            </a:ext>
          </a:extLst>
        </xdr:cNvPr>
        <xdr:cNvSpPr/>
      </xdr:nvSpPr>
      <xdr:spPr>
        <a:xfrm>
          <a:off x="2476500" y="595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91313</xdr:rowOff>
    </xdr:from>
    <xdr:to>
      <xdr:col>7</xdr:col>
      <xdr:colOff>187325</xdr:colOff>
      <xdr:row>30</xdr:row>
      <xdr:rowOff>21463</xdr:rowOff>
    </xdr:to>
    <xdr:sp macro="" textlink="">
      <xdr:nvSpPr>
        <xdr:cNvPr id="83" name="フローチャート: 判断 82">
          <a:extLst>
            <a:ext uri="{FF2B5EF4-FFF2-40B4-BE49-F238E27FC236}">
              <a16:creationId xmlns:a16="http://schemas.microsoft.com/office/drawing/2014/main" id="{DF9460B6-CB35-4252-A6DE-BE7B44CFB831}"/>
            </a:ext>
          </a:extLst>
        </xdr:cNvPr>
        <xdr:cNvSpPr/>
      </xdr:nvSpPr>
      <xdr:spPr>
        <a:xfrm>
          <a:off x="1714500" y="5834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A5D48EC1-45E0-4B17-B359-72FFFB0952C2}"/>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C042A9F7-FA73-4CD8-B8D4-2B81B3D358BF}"/>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A16EEA78-22C1-49D1-A60C-717695D81258}"/>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3547678F-17A1-42EF-A2FD-AB0A8E8A06A5}"/>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6A679394-7AEF-47B6-BF0D-1C999ECF5B89}"/>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106807</xdr:rowOff>
    </xdr:from>
    <xdr:to>
      <xdr:col>23</xdr:col>
      <xdr:colOff>136525</xdr:colOff>
      <xdr:row>32</xdr:row>
      <xdr:rowOff>36957</xdr:rowOff>
    </xdr:to>
    <xdr:sp macro="" textlink="">
      <xdr:nvSpPr>
        <xdr:cNvPr id="89" name="楕円 88">
          <a:extLst>
            <a:ext uri="{FF2B5EF4-FFF2-40B4-BE49-F238E27FC236}">
              <a16:creationId xmlns:a16="http://schemas.microsoft.com/office/drawing/2014/main" id="{47088CED-4EC7-4A5E-BA1E-E1A1F199E285}"/>
            </a:ext>
          </a:extLst>
        </xdr:cNvPr>
        <xdr:cNvSpPr/>
      </xdr:nvSpPr>
      <xdr:spPr>
        <a:xfrm>
          <a:off x="4711700" y="619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85234</xdr:rowOff>
    </xdr:from>
    <xdr:ext cx="405111" cy="259045"/>
    <xdr:sp macro="" textlink="">
      <xdr:nvSpPr>
        <xdr:cNvPr id="90" name="有形固定資産減価償却率該当値テキスト">
          <a:extLst>
            <a:ext uri="{FF2B5EF4-FFF2-40B4-BE49-F238E27FC236}">
              <a16:creationId xmlns:a16="http://schemas.microsoft.com/office/drawing/2014/main" id="{B3F9D234-23E0-4EF2-85B6-A8745F0994B2}"/>
            </a:ext>
          </a:extLst>
        </xdr:cNvPr>
        <xdr:cNvSpPr txBox="1"/>
      </xdr:nvSpPr>
      <xdr:spPr>
        <a:xfrm>
          <a:off x="4813300" y="6171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29083</xdr:rowOff>
    </xdr:from>
    <xdr:to>
      <xdr:col>19</xdr:col>
      <xdr:colOff>187325</xdr:colOff>
      <xdr:row>31</xdr:row>
      <xdr:rowOff>130683</xdr:rowOff>
    </xdr:to>
    <xdr:sp macro="" textlink="">
      <xdr:nvSpPr>
        <xdr:cNvPr id="91" name="楕円 90">
          <a:extLst>
            <a:ext uri="{FF2B5EF4-FFF2-40B4-BE49-F238E27FC236}">
              <a16:creationId xmlns:a16="http://schemas.microsoft.com/office/drawing/2014/main" id="{98E3928C-80BE-44A1-A855-6B56644DE274}"/>
            </a:ext>
          </a:extLst>
        </xdr:cNvPr>
        <xdr:cNvSpPr/>
      </xdr:nvSpPr>
      <xdr:spPr>
        <a:xfrm>
          <a:off x="4000500" y="611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79883</xdr:rowOff>
    </xdr:from>
    <xdr:to>
      <xdr:col>23</xdr:col>
      <xdr:colOff>85725</xdr:colOff>
      <xdr:row>31</xdr:row>
      <xdr:rowOff>157607</xdr:rowOff>
    </xdr:to>
    <xdr:cxnSp macro="">
      <xdr:nvCxnSpPr>
        <xdr:cNvPr id="92" name="直線コネクタ 91">
          <a:extLst>
            <a:ext uri="{FF2B5EF4-FFF2-40B4-BE49-F238E27FC236}">
              <a16:creationId xmlns:a16="http://schemas.microsoft.com/office/drawing/2014/main" id="{3DE0AC03-F0DF-4BF8-8E87-53FEA6D8F1FB}"/>
            </a:ext>
          </a:extLst>
        </xdr:cNvPr>
        <xdr:cNvCxnSpPr/>
      </xdr:nvCxnSpPr>
      <xdr:spPr>
        <a:xfrm>
          <a:off x="4051300" y="6166358"/>
          <a:ext cx="711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170307</xdr:rowOff>
    </xdr:from>
    <xdr:to>
      <xdr:col>15</xdr:col>
      <xdr:colOff>187325</xdr:colOff>
      <xdr:row>31</xdr:row>
      <xdr:rowOff>100457</xdr:rowOff>
    </xdr:to>
    <xdr:sp macro="" textlink="">
      <xdr:nvSpPr>
        <xdr:cNvPr id="93" name="楕円 92">
          <a:extLst>
            <a:ext uri="{FF2B5EF4-FFF2-40B4-BE49-F238E27FC236}">
              <a16:creationId xmlns:a16="http://schemas.microsoft.com/office/drawing/2014/main" id="{0E78584F-65A8-461F-A060-5D04681F9B83}"/>
            </a:ext>
          </a:extLst>
        </xdr:cNvPr>
        <xdr:cNvSpPr/>
      </xdr:nvSpPr>
      <xdr:spPr>
        <a:xfrm>
          <a:off x="3238500" y="608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49657</xdr:rowOff>
    </xdr:from>
    <xdr:to>
      <xdr:col>19</xdr:col>
      <xdr:colOff>136525</xdr:colOff>
      <xdr:row>31</xdr:row>
      <xdr:rowOff>79883</xdr:rowOff>
    </xdr:to>
    <xdr:cxnSp macro="">
      <xdr:nvCxnSpPr>
        <xdr:cNvPr id="94" name="直線コネクタ 93">
          <a:extLst>
            <a:ext uri="{FF2B5EF4-FFF2-40B4-BE49-F238E27FC236}">
              <a16:creationId xmlns:a16="http://schemas.microsoft.com/office/drawing/2014/main" id="{9B680474-6429-4D1E-A956-821F4BD32A8A}"/>
            </a:ext>
          </a:extLst>
        </xdr:cNvPr>
        <xdr:cNvCxnSpPr/>
      </xdr:nvCxnSpPr>
      <xdr:spPr>
        <a:xfrm>
          <a:off x="3289300" y="6136132"/>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96901</xdr:rowOff>
    </xdr:from>
    <xdr:to>
      <xdr:col>11</xdr:col>
      <xdr:colOff>187325</xdr:colOff>
      <xdr:row>31</xdr:row>
      <xdr:rowOff>27051</xdr:rowOff>
    </xdr:to>
    <xdr:sp macro="" textlink="">
      <xdr:nvSpPr>
        <xdr:cNvPr id="95" name="楕円 94">
          <a:extLst>
            <a:ext uri="{FF2B5EF4-FFF2-40B4-BE49-F238E27FC236}">
              <a16:creationId xmlns:a16="http://schemas.microsoft.com/office/drawing/2014/main" id="{19AAD82D-DCE1-4BE1-BBF9-E6857EB94077}"/>
            </a:ext>
          </a:extLst>
        </xdr:cNvPr>
        <xdr:cNvSpPr/>
      </xdr:nvSpPr>
      <xdr:spPr>
        <a:xfrm>
          <a:off x="2476500" y="601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147701</xdr:rowOff>
    </xdr:from>
    <xdr:to>
      <xdr:col>15</xdr:col>
      <xdr:colOff>136525</xdr:colOff>
      <xdr:row>31</xdr:row>
      <xdr:rowOff>49657</xdr:rowOff>
    </xdr:to>
    <xdr:cxnSp macro="">
      <xdr:nvCxnSpPr>
        <xdr:cNvPr id="96" name="直線コネクタ 95">
          <a:extLst>
            <a:ext uri="{FF2B5EF4-FFF2-40B4-BE49-F238E27FC236}">
              <a16:creationId xmlns:a16="http://schemas.microsoft.com/office/drawing/2014/main" id="{08C7C8A8-7672-4FE9-B5FD-71FEB84B9A07}"/>
            </a:ext>
          </a:extLst>
        </xdr:cNvPr>
        <xdr:cNvCxnSpPr/>
      </xdr:nvCxnSpPr>
      <xdr:spPr>
        <a:xfrm>
          <a:off x="2527300" y="6062726"/>
          <a:ext cx="7620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88265</xdr:rowOff>
    </xdr:from>
    <xdr:to>
      <xdr:col>7</xdr:col>
      <xdr:colOff>187325</xdr:colOff>
      <xdr:row>31</xdr:row>
      <xdr:rowOff>18415</xdr:rowOff>
    </xdr:to>
    <xdr:sp macro="" textlink="">
      <xdr:nvSpPr>
        <xdr:cNvPr id="97" name="楕円 96">
          <a:extLst>
            <a:ext uri="{FF2B5EF4-FFF2-40B4-BE49-F238E27FC236}">
              <a16:creationId xmlns:a16="http://schemas.microsoft.com/office/drawing/2014/main" id="{5FBFA3FB-1EBF-46E7-840A-9DE82A33A291}"/>
            </a:ext>
          </a:extLst>
        </xdr:cNvPr>
        <xdr:cNvSpPr/>
      </xdr:nvSpPr>
      <xdr:spPr>
        <a:xfrm>
          <a:off x="1714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139065</xdr:rowOff>
    </xdr:from>
    <xdr:to>
      <xdr:col>11</xdr:col>
      <xdr:colOff>136525</xdr:colOff>
      <xdr:row>30</xdr:row>
      <xdr:rowOff>147701</xdr:rowOff>
    </xdr:to>
    <xdr:cxnSp macro="">
      <xdr:nvCxnSpPr>
        <xdr:cNvPr id="98" name="直線コネクタ 97">
          <a:extLst>
            <a:ext uri="{FF2B5EF4-FFF2-40B4-BE49-F238E27FC236}">
              <a16:creationId xmlns:a16="http://schemas.microsoft.com/office/drawing/2014/main" id="{84D77D32-2AD6-41EE-9AF9-5570A5838D15}"/>
            </a:ext>
          </a:extLst>
        </xdr:cNvPr>
        <xdr:cNvCxnSpPr/>
      </xdr:nvCxnSpPr>
      <xdr:spPr>
        <a:xfrm>
          <a:off x="1765300" y="6054090"/>
          <a:ext cx="762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86758</xdr:rowOff>
    </xdr:from>
    <xdr:ext cx="405111" cy="259045"/>
    <xdr:sp macro="" textlink="">
      <xdr:nvSpPr>
        <xdr:cNvPr id="99" name="n_1aveValue有形固定資産減価償却率">
          <a:extLst>
            <a:ext uri="{FF2B5EF4-FFF2-40B4-BE49-F238E27FC236}">
              <a16:creationId xmlns:a16="http://schemas.microsoft.com/office/drawing/2014/main" id="{9BCABE5E-2754-430C-9CED-C40DD79FF66B}"/>
            </a:ext>
          </a:extLst>
        </xdr:cNvPr>
        <xdr:cNvSpPr txBox="1"/>
      </xdr:nvSpPr>
      <xdr:spPr>
        <a:xfrm>
          <a:off x="3836044" y="583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26306</xdr:rowOff>
    </xdr:from>
    <xdr:ext cx="405111" cy="259045"/>
    <xdr:sp macro="" textlink="">
      <xdr:nvSpPr>
        <xdr:cNvPr id="100" name="n_2aveValue有形固定資産減価償却率">
          <a:extLst>
            <a:ext uri="{FF2B5EF4-FFF2-40B4-BE49-F238E27FC236}">
              <a16:creationId xmlns:a16="http://schemas.microsoft.com/office/drawing/2014/main" id="{B642A9C3-37BC-4956-A96A-CF0D2EAE6B42}"/>
            </a:ext>
          </a:extLst>
        </xdr:cNvPr>
        <xdr:cNvSpPr txBox="1"/>
      </xdr:nvSpPr>
      <xdr:spPr>
        <a:xfrm>
          <a:off x="3086744" y="5769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158894</xdr:rowOff>
    </xdr:from>
    <xdr:ext cx="405111" cy="259045"/>
    <xdr:sp macro="" textlink="">
      <xdr:nvSpPr>
        <xdr:cNvPr id="101" name="n_3aveValue有形固定資産減価償却率">
          <a:extLst>
            <a:ext uri="{FF2B5EF4-FFF2-40B4-BE49-F238E27FC236}">
              <a16:creationId xmlns:a16="http://schemas.microsoft.com/office/drawing/2014/main" id="{656831DE-9636-48DA-BE0D-42ED59360D93}"/>
            </a:ext>
          </a:extLst>
        </xdr:cNvPr>
        <xdr:cNvSpPr txBox="1"/>
      </xdr:nvSpPr>
      <xdr:spPr>
        <a:xfrm>
          <a:off x="2324744" y="5731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37990</xdr:rowOff>
    </xdr:from>
    <xdr:ext cx="405111" cy="259045"/>
    <xdr:sp macro="" textlink="">
      <xdr:nvSpPr>
        <xdr:cNvPr id="102" name="n_4aveValue有形固定資産減価償却率">
          <a:extLst>
            <a:ext uri="{FF2B5EF4-FFF2-40B4-BE49-F238E27FC236}">
              <a16:creationId xmlns:a16="http://schemas.microsoft.com/office/drawing/2014/main" id="{76AB4436-991D-41DD-B78E-21C7284A74D7}"/>
            </a:ext>
          </a:extLst>
        </xdr:cNvPr>
        <xdr:cNvSpPr txBox="1"/>
      </xdr:nvSpPr>
      <xdr:spPr>
        <a:xfrm>
          <a:off x="1562744" y="5610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121810</xdr:rowOff>
    </xdr:from>
    <xdr:ext cx="405111" cy="259045"/>
    <xdr:sp macro="" textlink="">
      <xdr:nvSpPr>
        <xdr:cNvPr id="103" name="n_1mainValue有形固定資産減価償却率">
          <a:extLst>
            <a:ext uri="{FF2B5EF4-FFF2-40B4-BE49-F238E27FC236}">
              <a16:creationId xmlns:a16="http://schemas.microsoft.com/office/drawing/2014/main" id="{C9F75DA0-736D-41A7-B8C7-EA596C3CAB0F}"/>
            </a:ext>
          </a:extLst>
        </xdr:cNvPr>
        <xdr:cNvSpPr txBox="1"/>
      </xdr:nvSpPr>
      <xdr:spPr>
        <a:xfrm>
          <a:off x="3836044" y="6208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91584</xdr:rowOff>
    </xdr:from>
    <xdr:ext cx="405111" cy="259045"/>
    <xdr:sp macro="" textlink="">
      <xdr:nvSpPr>
        <xdr:cNvPr id="104" name="n_2mainValue有形固定資産減価償却率">
          <a:extLst>
            <a:ext uri="{FF2B5EF4-FFF2-40B4-BE49-F238E27FC236}">
              <a16:creationId xmlns:a16="http://schemas.microsoft.com/office/drawing/2014/main" id="{EB5D3A82-B9AC-4CD9-BD98-F3E33907A5B3}"/>
            </a:ext>
          </a:extLst>
        </xdr:cNvPr>
        <xdr:cNvSpPr txBox="1"/>
      </xdr:nvSpPr>
      <xdr:spPr>
        <a:xfrm>
          <a:off x="3086744" y="6178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18178</xdr:rowOff>
    </xdr:from>
    <xdr:ext cx="405111" cy="259045"/>
    <xdr:sp macro="" textlink="">
      <xdr:nvSpPr>
        <xdr:cNvPr id="105" name="n_3mainValue有形固定資産減価償却率">
          <a:extLst>
            <a:ext uri="{FF2B5EF4-FFF2-40B4-BE49-F238E27FC236}">
              <a16:creationId xmlns:a16="http://schemas.microsoft.com/office/drawing/2014/main" id="{EBECD8EE-711E-42FE-91B8-4FC126D25335}"/>
            </a:ext>
          </a:extLst>
        </xdr:cNvPr>
        <xdr:cNvSpPr txBox="1"/>
      </xdr:nvSpPr>
      <xdr:spPr>
        <a:xfrm>
          <a:off x="2324744" y="610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9542</xdr:rowOff>
    </xdr:from>
    <xdr:ext cx="405111" cy="259045"/>
    <xdr:sp macro="" textlink="">
      <xdr:nvSpPr>
        <xdr:cNvPr id="106" name="n_4mainValue有形固定資産減価償却率">
          <a:extLst>
            <a:ext uri="{FF2B5EF4-FFF2-40B4-BE49-F238E27FC236}">
              <a16:creationId xmlns:a16="http://schemas.microsoft.com/office/drawing/2014/main" id="{94CD4438-AE60-42A6-AF73-3B2CB95DE615}"/>
            </a:ext>
          </a:extLst>
        </xdr:cNvPr>
        <xdr:cNvSpPr txBox="1"/>
      </xdr:nvSpPr>
      <xdr:spPr>
        <a:xfrm>
          <a:off x="1562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DD896D59-681C-4DC8-BB78-ACDBFCB6D5C5}"/>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75841877-5E8D-40D1-AAA5-DD3EAD6A04FD}"/>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327F8E2D-49F6-49C9-B091-947FB939BD73}"/>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[ 329.4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97E806F6-12B6-4962-AA05-D4E4814F7A5D}"/>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0D5A1639-84F9-4DB0-AC8E-E36384631EC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7740015D-D723-4546-B243-0EF282ADD88D}"/>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FD23F197-4904-41ED-A0A3-EEEC59E79FB8}"/>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0E13C830-19DA-4297-80ED-FD2DD4C7C9D6}"/>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444A3267-328C-4ECB-9B0F-7EE04C10C8BE}"/>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FF273443-5EE4-4BDF-8D2B-C36627C87B69}"/>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C4313C3C-4BC6-4CEF-90A4-504DE39CEF8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7B8BE212-C9C5-4DF3-81E4-915696281523}"/>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1F98C7D9-6114-463A-99B2-66A07043E3CE}"/>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学校や公園、集会施設をはじめとする公共施設の大規模修繕、再整備等により債務償還比率がここ数年上昇傾向にあったが、令和２年度以降減少している。今後も引き続き債務償還比率の減少に向け、事業の見直しを行うとともに地方債の抑制に努め、健全な財政運営を図っ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39F804C3-F00B-4427-A517-F54651CE69FC}"/>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BFD3AF35-DF46-4E08-A42F-8E5BFE7AC049}"/>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B699928D-BA84-4A5F-8381-1C3910D7BE5C}"/>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56E3B302-7EF6-4B1B-9CDD-F8E779C806E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7C1C6F67-78DC-4D4C-810B-5CA81C81A358}"/>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70918505-D0A8-46EB-A5EE-0EBC9CD89A69}"/>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6ADD1A4E-C285-4A5C-8078-1817F080CE38}"/>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72BE24AD-C277-488D-A1A7-0E2617F1B812}"/>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F9DD4836-61AD-4090-8CA1-2AF3AB28C3E5}"/>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4070E125-3C94-4C97-B4F1-CC24E9556DBC}"/>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577ABDC2-86C1-4094-9E66-C5FD6B92B632}"/>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14E45344-C447-483A-8794-6CC208D728B3}"/>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1C2BDBDF-9EE2-417C-9E5B-51F7CC0D43E7}"/>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C81FCE0E-5832-4D28-A81B-84A63F0980DD}"/>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31235E57-AC7B-44D4-89C2-A1156EE24BF3}"/>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122965</xdr:rowOff>
    </xdr:to>
    <xdr:cxnSp macro="">
      <xdr:nvCxnSpPr>
        <xdr:cNvPr id="135" name="直線コネクタ 134">
          <a:extLst>
            <a:ext uri="{FF2B5EF4-FFF2-40B4-BE49-F238E27FC236}">
              <a16:creationId xmlns:a16="http://schemas.microsoft.com/office/drawing/2014/main" id="{5329C275-DAC8-4AF8-8558-A7FADA05166A}"/>
            </a:ext>
          </a:extLst>
        </xdr:cNvPr>
        <xdr:cNvCxnSpPr/>
      </xdr:nvCxnSpPr>
      <xdr:spPr>
        <a:xfrm flipV="1">
          <a:off x="14793595" y="5312833"/>
          <a:ext cx="1269" cy="1239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126792</xdr:rowOff>
    </xdr:from>
    <xdr:ext cx="560923" cy="259045"/>
    <xdr:sp macro="" textlink="">
      <xdr:nvSpPr>
        <xdr:cNvPr id="136" name="債務償還比率最小値テキスト">
          <a:extLst>
            <a:ext uri="{FF2B5EF4-FFF2-40B4-BE49-F238E27FC236}">
              <a16:creationId xmlns:a16="http://schemas.microsoft.com/office/drawing/2014/main" id="{0FB01590-812D-4E30-A4E0-3121DC02D62C}"/>
            </a:ext>
          </a:extLst>
        </xdr:cNvPr>
        <xdr:cNvSpPr txBox="1"/>
      </xdr:nvSpPr>
      <xdr:spPr>
        <a:xfrm>
          <a:off x="14846300" y="655616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122965</xdr:rowOff>
    </xdr:from>
    <xdr:to>
      <xdr:col>76</xdr:col>
      <xdr:colOff>111125</xdr:colOff>
      <xdr:row>33</xdr:row>
      <xdr:rowOff>122965</xdr:rowOff>
    </xdr:to>
    <xdr:cxnSp macro="">
      <xdr:nvCxnSpPr>
        <xdr:cNvPr id="137" name="直線コネクタ 136">
          <a:extLst>
            <a:ext uri="{FF2B5EF4-FFF2-40B4-BE49-F238E27FC236}">
              <a16:creationId xmlns:a16="http://schemas.microsoft.com/office/drawing/2014/main" id="{B7CBFC44-1AB7-48B8-A967-E670F21265FB}"/>
            </a:ext>
          </a:extLst>
        </xdr:cNvPr>
        <xdr:cNvCxnSpPr/>
      </xdr:nvCxnSpPr>
      <xdr:spPr>
        <a:xfrm>
          <a:off x="14706600" y="655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72D34FC1-9D73-452D-B749-FEA2B452D7D5}"/>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0DCC6BF4-2675-4026-A660-C0F2071EF5CC}"/>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104884</xdr:rowOff>
    </xdr:from>
    <xdr:ext cx="469744" cy="259045"/>
    <xdr:sp macro="" textlink="">
      <xdr:nvSpPr>
        <xdr:cNvPr id="140" name="債務償還比率平均値テキスト">
          <a:extLst>
            <a:ext uri="{FF2B5EF4-FFF2-40B4-BE49-F238E27FC236}">
              <a16:creationId xmlns:a16="http://schemas.microsoft.com/office/drawing/2014/main" id="{EF1BBEED-9AB5-49D1-99E1-9C317828462D}"/>
            </a:ext>
          </a:extLst>
        </xdr:cNvPr>
        <xdr:cNvSpPr txBox="1"/>
      </xdr:nvSpPr>
      <xdr:spPr>
        <a:xfrm>
          <a:off x="14846300" y="5505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82007</xdr:rowOff>
    </xdr:from>
    <xdr:to>
      <xdr:col>76</xdr:col>
      <xdr:colOff>73025</xdr:colOff>
      <xdr:row>29</xdr:row>
      <xdr:rowOff>12157</xdr:rowOff>
    </xdr:to>
    <xdr:sp macro="" textlink="">
      <xdr:nvSpPr>
        <xdr:cNvPr id="141" name="フローチャート: 判断 140">
          <a:extLst>
            <a:ext uri="{FF2B5EF4-FFF2-40B4-BE49-F238E27FC236}">
              <a16:creationId xmlns:a16="http://schemas.microsoft.com/office/drawing/2014/main" id="{64AD093F-1C5D-4C89-9E5A-68A2F7912B9B}"/>
            </a:ext>
          </a:extLst>
        </xdr:cNvPr>
        <xdr:cNvSpPr/>
      </xdr:nvSpPr>
      <xdr:spPr>
        <a:xfrm>
          <a:off x="14744700" y="565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94601</xdr:rowOff>
    </xdr:from>
    <xdr:to>
      <xdr:col>72</xdr:col>
      <xdr:colOff>123825</xdr:colOff>
      <xdr:row>29</xdr:row>
      <xdr:rowOff>24751</xdr:rowOff>
    </xdr:to>
    <xdr:sp macro="" textlink="">
      <xdr:nvSpPr>
        <xdr:cNvPr id="142" name="フローチャート: 判断 141">
          <a:extLst>
            <a:ext uri="{FF2B5EF4-FFF2-40B4-BE49-F238E27FC236}">
              <a16:creationId xmlns:a16="http://schemas.microsoft.com/office/drawing/2014/main" id="{CC1909EC-7FC2-4C98-86FA-854F9F015FB0}"/>
            </a:ext>
          </a:extLst>
        </xdr:cNvPr>
        <xdr:cNvSpPr/>
      </xdr:nvSpPr>
      <xdr:spPr>
        <a:xfrm>
          <a:off x="14033500" y="566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77809</xdr:rowOff>
    </xdr:from>
    <xdr:to>
      <xdr:col>68</xdr:col>
      <xdr:colOff>123825</xdr:colOff>
      <xdr:row>29</xdr:row>
      <xdr:rowOff>7959</xdr:rowOff>
    </xdr:to>
    <xdr:sp macro="" textlink="">
      <xdr:nvSpPr>
        <xdr:cNvPr id="143" name="フローチャート: 判断 142">
          <a:extLst>
            <a:ext uri="{FF2B5EF4-FFF2-40B4-BE49-F238E27FC236}">
              <a16:creationId xmlns:a16="http://schemas.microsoft.com/office/drawing/2014/main" id="{3C0CCE93-1B96-46F8-8E3E-299CFF1F10D0}"/>
            </a:ext>
          </a:extLst>
        </xdr:cNvPr>
        <xdr:cNvSpPr/>
      </xdr:nvSpPr>
      <xdr:spPr>
        <a:xfrm>
          <a:off x="13271500" y="5649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875</xdr:rowOff>
    </xdr:from>
    <xdr:to>
      <xdr:col>64</xdr:col>
      <xdr:colOff>123825</xdr:colOff>
      <xdr:row>29</xdr:row>
      <xdr:rowOff>102475</xdr:rowOff>
    </xdr:to>
    <xdr:sp macro="" textlink="">
      <xdr:nvSpPr>
        <xdr:cNvPr id="144" name="フローチャート: 判断 143">
          <a:extLst>
            <a:ext uri="{FF2B5EF4-FFF2-40B4-BE49-F238E27FC236}">
              <a16:creationId xmlns:a16="http://schemas.microsoft.com/office/drawing/2014/main" id="{8E0A4F2D-AFDB-4C91-B264-88B7BD5FC25E}"/>
            </a:ext>
          </a:extLst>
        </xdr:cNvPr>
        <xdr:cNvSpPr/>
      </xdr:nvSpPr>
      <xdr:spPr>
        <a:xfrm>
          <a:off x="12509500" y="574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5433</xdr:rowOff>
    </xdr:from>
    <xdr:to>
      <xdr:col>60</xdr:col>
      <xdr:colOff>123825</xdr:colOff>
      <xdr:row>29</xdr:row>
      <xdr:rowOff>107033</xdr:rowOff>
    </xdr:to>
    <xdr:sp macro="" textlink="">
      <xdr:nvSpPr>
        <xdr:cNvPr id="145" name="フローチャート: 判断 144">
          <a:extLst>
            <a:ext uri="{FF2B5EF4-FFF2-40B4-BE49-F238E27FC236}">
              <a16:creationId xmlns:a16="http://schemas.microsoft.com/office/drawing/2014/main" id="{ADB81928-F9B0-4A9D-B6B0-223A2E175560}"/>
            </a:ext>
          </a:extLst>
        </xdr:cNvPr>
        <xdr:cNvSpPr/>
      </xdr:nvSpPr>
      <xdr:spPr>
        <a:xfrm>
          <a:off x="11747500" y="574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B3804197-B043-4A89-966E-8EACA307316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8701288B-95E9-45E3-A49F-89FEFF99B41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366731AD-A304-40A9-8C3C-40CB7A056B84}"/>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41C02741-8874-4310-BD63-E5D82AE14BF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37F29339-71DB-4BFA-AFC6-931DC8EEDA1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85005</xdr:rowOff>
    </xdr:from>
    <xdr:to>
      <xdr:col>76</xdr:col>
      <xdr:colOff>73025</xdr:colOff>
      <xdr:row>29</xdr:row>
      <xdr:rowOff>15155</xdr:rowOff>
    </xdr:to>
    <xdr:sp macro="" textlink="">
      <xdr:nvSpPr>
        <xdr:cNvPr id="151" name="楕円 150">
          <a:extLst>
            <a:ext uri="{FF2B5EF4-FFF2-40B4-BE49-F238E27FC236}">
              <a16:creationId xmlns:a16="http://schemas.microsoft.com/office/drawing/2014/main" id="{678BD04E-424F-4555-A76A-121C4248E90C}"/>
            </a:ext>
          </a:extLst>
        </xdr:cNvPr>
        <xdr:cNvSpPr/>
      </xdr:nvSpPr>
      <xdr:spPr>
        <a:xfrm>
          <a:off x="14744700" y="56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63432</xdr:rowOff>
    </xdr:from>
    <xdr:ext cx="469744" cy="259045"/>
    <xdr:sp macro="" textlink="">
      <xdr:nvSpPr>
        <xdr:cNvPr id="152" name="債務償還比率該当値テキスト">
          <a:extLst>
            <a:ext uri="{FF2B5EF4-FFF2-40B4-BE49-F238E27FC236}">
              <a16:creationId xmlns:a16="http://schemas.microsoft.com/office/drawing/2014/main" id="{EBC26EEB-14A8-45EA-9F65-2CE504718B35}"/>
            </a:ext>
          </a:extLst>
        </xdr:cNvPr>
        <xdr:cNvSpPr txBox="1"/>
      </xdr:nvSpPr>
      <xdr:spPr>
        <a:xfrm>
          <a:off x="14846300" y="563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122068</xdr:rowOff>
    </xdr:from>
    <xdr:to>
      <xdr:col>72</xdr:col>
      <xdr:colOff>123825</xdr:colOff>
      <xdr:row>29</xdr:row>
      <xdr:rowOff>52218</xdr:rowOff>
    </xdr:to>
    <xdr:sp macro="" textlink="">
      <xdr:nvSpPr>
        <xdr:cNvPr id="153" name="楕円 152">
          <a:extLst>
            <a:ext uri="{FF2B5EF4-FFF2-40B4-BE49-F238E27FC236}">
              <a16:creationId xmlns:a16="http://schemas.microsoft.com/office/drawing/2014/main" id="{0F045938-5E80-4871-81ED-53F614768CD0}"/>
            </a:ext>
          </a:extLst>
        </xdr:cNvPr>
        <xdr:cNvSpPr/>
      </xdr:nvSpPr>
      <xdr:spPr>
        <a:xfrm>
          <a:off x="14033500" y="569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135805</xdr:rowOff>
    </xdr:from>
    <xdr:to>
      <xdr:col>76</xdr:col>
      <xdr:colOff>22225</xdr:colOff>
      <xdr:row>29</xdr:row>
      <xdr:rowOff>1418</xdr:rowOff>
    </xdr:to>
    <xdr:cxnSp macro="">
      <xdr:nvCxnSpPr>
        <xdr:cNvPr id="154" name="直線コネクタ 153">
          <a:extLst>
            <a:ext uri="{FF2B5EF4-FFF2-40B4-BE49-F238E27FC236}">
              <a16:creationId xmlns:a16="http://schemas.microsoft.com/office/drawing/2014/main" id="{D9806632-6831-4226-ACC9-01D741E03BAD}"/>
            </a:ext>
          </a:extLst>
        </xdr:cNvPr>
        <xdr:cNvCxnSpPr/>
      </xdr:nvCxnSpPr>
      <xdr:spPr>
        <a:xfrm flipV="1">
          <a:off x="14084300" y="5707930"/>
          <a:ext cx="711200" cy="37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166328</xdr:rowOff>
    </xdr:from>
    <xdr:to>
      <xdr:col>68</xdr:col>
      <xdr:colOff>123825</xdr:colOff>
      <xdr:row>29</xdr:row>
      <xdr:rowOff>96478</xdr:rowOff>
    </xdr:to>
    <xdr:sp macro="" textlink="">
      <xdr:nvSpPr>
        <xdr:cNvPr id="155" name="楕円 154">
          <a:extLst>
            <a:ext uri="{FF2B5EF4-FFF2-40B4-BE49-F238E27FC236}">
              <a16:creationId xmlns:a16="http://schemas.microsoft.com/office/drawing/2014/main" id="{99CB6B85-5D14-4236-B143-06619F24547B}"/>
            </a:ext>
          </a:extLst>
        </xdr:cNvPr>
        <xdr:cNvSpPr/>
      </xdr:nvSpPr>
      <xdr:spPr>
        <a:xfrm>
          <a:off x="13271500" y="573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1418</xdr:rowOff>
    </xdr:from>
    <xdr:to>
      <xdr:col>72</xdr:col>
      <xdr:colOff>73025</xdr:colOff>
      <xdr:row>29</xdr:row>
      <xdr:rowOff>45678</xdr:rowOff>
    </xdr:to>
    <xdr:cxnSp macro="">
      <xdr:nvCxnSpPr>
        <xdr:cNvPr id="156" name="直線コネクタ 155">
          <a:extLst>
            <a:ext uri="{FF2B5EF4-FFF2-40B4-BE49-F238E27FC236}">
              <a16:creationId xmlns:a16="http://schemas.microsoft.com/office/drawing/2014/main" id="{E6DA75AF-BA79-4455-A4F4-E3EB7AB3AF23}"/>
            </a:ext>
          </a:extLst>
        </xdr:cNvPr>
        <xdr:cNvCxnSpPr/>
      </xdr:nvCxnSpPr>
      <xdr:spPr>
        <a:xfrm flipV="1">
          <a:off x="13322300" y="5744993"/>
          <a:ext cx="762000" cy="44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98989</xdr:rowOff>
    </xdr:from>
    <xdr:to>
      <xdr:col>64</xdr:col>
      <xdr:colOff>123825</xdr:colOff>
      <xdr:row>30</xdr:row>
      <xdr:rowOff>29139</xdr:rowOff>
    </xdr:to>
    <xdr:sp macro="" textlink="">
      <xdr:nvSpPr>
        <xdr:cNvPr id="157" name="楕円 156">
          <a:extLst>
            <a:ext uri="{FF2B5EF4-FFF2-40B4-BE49-F238E27FC236}">
              <a16:creationId xmlns:a16="http://schemas.microsoft.com/office/drawing/2014/main" id="{B74E047C-F5F1-4CF9-A395-A2E472D36C73}"/>
            </a:ext>
          </a:extLst>
        </xdr:cNvPr>
        <xdr:cNvSpPr/>
      </xdr:nvSpPr>
      <xdr:spPr>
        <a:xfrm>
          <a:off x="12509500" y="584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45678</xdr:rowOff>
    </xdr:from>
    <xdr:to>
      <xdr:col>68</xdr:col>
      <xdr:colOff>73025</xdr:colOff>
      <xdr:row>29</xdr:row>
      <xdr:rowOff>149789</xdr:rowOff>
    </xdr:to>
    <xdr:cxnSp macro="">
      <xdr:nvCxnSpPr>
        <xdr:cNvPr id="158" name="直線コネクタ 157">
          <a:extLst>
            <a:ext uri="{FF2B5EF4-FFF2-40B4-BE49-F238E27FC236}">
              <a16:creationId xmlns:a16="http://schemas.microsoft.com/office/drawing/2014/main" id="{16675A72-15CA-4CB5-B708-375355CC90F4}"/>
            </a:ext>
          </a:extLst>
        </xdr:cNvPr>
        <xdr:cNvCxnSpPr/>
      </xdr:nvCxnSpPr>
      <xdr:spPr>
        <a:xfrm flipV="1">
          <a:off x="12560300" y="5789253"/>
          <a:ext cx="762000" cy="104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33810</xdr:rowOff>
    </xdr:from>
    <xdr:to>
      <xdr:col>60</xdr:col>
      <xdr:colOff>123825</xdr:colOff>
      <xdr:row>30</xdr:row>
      <xdr:rowOff>135410</xdr:rowOff>
    </xdr:to>
    <xdr:sp macro="" textlink="">
      <xdr:nvSpPr>
        <xdr:cNvPr id="159" name="楕円 158">
          <a:extLst>
            <a:ext uri="{FF2B5EF4-FFF2-40B4-BE49-F238E27FC236}">
              <a16:creationId xmlns:a16="http://schemas.microsoft.com/office/drawing/2014/main" id="{C2F15DAC-D050-4D40-BE2E-48C29D6E6592}"/>
            </a:ext>
          </a:extLst>
        </xdr:cNvPr>
        <xdr:cNvSpPr/>
      </xdr:nvSpPr>
      <xdr:spPr>
        <a:xfrm>
          <a:off x="11747500" y="594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149789</xdr:rowOff>
    </xdr:from>
    <xdr:to>
      <xdr:col>64</xdr:col>
      <xdr:colOff>73025</xdr:colOff>
      <xdr:row>30</xdr:row>
      <xdr:rowOff>84610</xdr:rowOff>
    </xdr:to>
    <xdr:cxnSp macro="">
      <xdr:nvCxnSpPr>
        <xdr:cNvPr id="160" name="直線コネクタ 159">
          <a:extLst>
            <a:ext uri="{FF2B5EF4-FFF2-40B4-BE49-F238E27FC236}">
              <a16:creationId xmlns:a16="http://schemas.microsoft.com/office/drawing/2014/main" id="{9D0B7A4B-7972-4969-B4DA-2847FFB69E75}"/>
            </a:ext>
          </a:extLst>
        </xdr:cNvPr>
        <xdr:cNvCxnSpPr/>
      </xdr:nvCxnSpPr>
      <xdr:spPr>
        <a:xfrm flipV="1">
          <a:off x="11798300" y="5893364"/>
          <a:ext cx="762000" cy="10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41278</xdr:rowOff>
    </xdr:from>
    <xdr:ext cx="469744" cy="259045"/>
    <xdr:sp macro="" textlink="">
      <xdr:nvSpPr>
        <xdr:cNvPr id="161" name="n_1aveValue債務償還比率">
          <a:extLst>
            <a:ext uri="{FF2B5EF4-FFF2-40B4-BE49-F238E27FC236}">
              <a16:creationId xmlns:a16="http://schemas.microsoft.com/office/drawing/2014/main" id="{EEC2B9D2-FAE8-449F-9F25-A299170FF30A}"/>
            </a:ext>
          </a:extLst>
        </xdr:cNvPr>
        <xdr:cNvSpPr txBox="1"/>
      </xdr:nvSpPr>
      <xdr:spPr>
        <a:xfrm>
          <a:off x="13836727" y="5441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24486</xdr:rowOff>
    </xdr:from>
    <xdr:ext cx="469744" cy="259045"/>
    <xdr:sp macro="" textlink="">
      <xdr:nvSpPr>
        <xdr:cNvPr id="162" name="n_2aveValue債務償還比率">
          <a:extLst>
            <a:ext uri="{FF2B5EF4-FFF2-40B4-BE49-F238E27FC236}">
              <a16:creationId xmlns:a16="http://schemas.microsoft.com/office/drawing/2014/main" id="{34122A41-2F3D-4A3F-928F-2E7DF78AD4A8}"/>
            </a:ext>
          </a:extLst>
        </xdr:cNvPr>
        <xdr:cNvSpPr txBox="1"/>
      </xdr:nvSpPr>
      <xdr:spPr>
        <a:xfrm>
          <a:off x="13087427" y="5425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119002</xdr:rowOff>
    </xdr:from>
    <xdr:ext cx="469744" cy="259045"/>
    <xdr:sp macro="" textlink="">
      <xdr:nvSpPr>
        <xdr:cNvPr id="163" name="n_3aveValue債務償還比率">
          <a:extLst>
            <a:ext uri="{FF2B5EF4-FFF2-40B4-BE49-F238E27FC236}">
              <a16:creationId xmlns:a16="http://schemas.microsoft.com/office/drawing/2014/main" id="{9DA9F9C7-0899-4180-9DE8-B1C5B7906ABE}"/>
            </a:ext>
          </a:extLst>
        </xdr:cNvPr>
        <xdr:cNvSpPr txBox="1"/>
      </xdr:nvSpPr>
      <xdr:spPr>
        <a:xfrm>
          <a:off x="12325427" y="551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123560</xdr:rowOff>
    </xdr:from>
    <xdr:ext cx="469744" cy="259045"/>
    <xdr:sp macro="" textlink="">
      <xdr:nvSpPr>
        <xdr:cNvPr id="164" name="n_4aveValue債務償還比率">
          <a:extLst>
            <a:ext uri="{FF2B5EF4-FFF2-40B4-BE49-F238E27FC236}">
              <a16:creationId xmlns:a16="http://schemas.microsoft.com/office/drawing/2014/main" id="{30B6C48C-69B6-4B14-9740-6568A386C12E}"/>
            </a:ext>
          </a:extLst>
        </xdr:cNvPr>
        <xdr:cNvSpPr txBox="1"/>
      </xdr:nvSpPr>
      <xdr:spPr>
        <a:xfrm>
          <a:off x="11563427" y="5524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43345</xdr:rowOff>
    </xdr:from>
    <xdr:ext cx="469744" cy="259045"/>
    <xdr:sp macro="" textlink="">
      <xdr:nvSpPr>
        <xdr:cNvPr id="165" name="n_1mainValue債務償還比率">
          <a:extLst>
            <a:ext uri="{FF2B5EF4-FFF2-40B4-BE49-F238E27FC236}">
              <a16:creationId xmlns:a16="http://schemas.microsoft.com/office/drawing/2014/main" id="{4B2F87CB-9E11-4737-A151-01E247DDBEBC}"/>
            </a:ext>
          </a:extLst>
        </xdr:cNvPr>
        <xdr:cNvSpPr txBox="1"/>
      </xdr:nvSpPr>
      <xdr:spPr>
        <a:xfrm>
          <a:off x="13836727" y="578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87605</xdr:rowOff>
    </xdr:from>
    <xdr:ext cx="469744" cy="259045"/>
    <xdr:sp macro="" textlink="">
      <xdr:nvSpPr>
        <xdr:cNvPr id="166" name="n_2mainValue債務償還比率">
          <a:extLst>
            <a:ext uri="{FF2B5EF4-FFF2-40B4-BE49-F238E27FC236}">
              <a16:creationId xmlns:a16="http://schemas.microsoft.com/office/drawing/2014/main" id="{2E2CF390-774F-485C-AED1-888C52667179}"/>
            </a:ext>
          </a:extLst>
        </xdr:cNvPr>
        <xdr:cNvSpPr txBox="1"/>
      </xdr:nvSpPr>
      <xdr:spPr>
        <a:xfrm>
          <a:off x="13087427" y="583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20266</xdr:rowOff>
    </xdr:from>
    <xdr:ext cx="469744" cy="259045"/>
    <xdr:sp macro="" textlink="">
      <xdr:nvSpPr>
        <xdr:cNvPr id="167" name="n_3mainValue債務償還比率">
          <a:extLst>
            <a:ext uri="{FF2B5EF4-FFF2-40B4-BE49-F238E27FC236}">
              <a16:creationId xmlns:a16="http://schemas.microsoft.com/office/drawing/2014/main" id="{D6563506-78DD-4E34-B2FD-36096F920DD5}"/>
            </a:ext>
          </a:extLst>
        </xdr:cNvPr>
        <xdr:cNvSpPr txBox="1"/>
      </xdr:nvSpPr>
      <xdr:spPr>
        <a:xfrm>
          <a:off x="12325427" y="593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126537</xdr:rowOff>
    </xdr:from>
    <xdr:ext cx="469744" cy="259045"/>
    <xdr:sp macro="" textlink="">
      <xdr:nvSpPr>
        <xdr:cNvPr id="168" name="n_4mainValue債務償還比率">
          <a:extLst>
            <a:ext uri="{FF2B5EF4-FFF2-40B4-BE49-F238E27FC236}">
              <a16:creationId xmlns:a16="http://schemas.microsoft.com/office/drawing/2014/main" id="{17B5775E-4D14-4615-A68F-4C4A11FA52CE}"/>
            </a:ext>
          </a:extLst>
        </xdr:cNvPr>
        <xdr:cNvSpPr txBox="1"/>
      </xdr:nvSpPr>
      <xdr:spPr>
        <a:xfrm>
          <a:off x="11563427" y="6041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09E3E2C6-51C1-408E-9BAF-C62BA1FBA16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9B05DB12-73A7-4D2E-A309-11484D08FB8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093CDEAA-16A4-4EF0-9BC6-0A85E27B0F61}"/>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98A92E60-5295-478E-848D-05A4F90D7F11}"/>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87011F47-A2D0-436F-8F6E-96A48C62D40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25AAF41F-5BDC-4442-93FD-F7657F9C740D}"/>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A1BD748-1401-4D7C-83E6-952ABDDAF81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7CE6D38-152D-4748-9C06-7B406DF6873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46D84ED-AA1A-45DA-87B1-9365F5D3B73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F318C2B-02F6-41FD-BE34-AAD9C01A0C5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北海道足寄町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CFC6858-1ABC-448C-AD3A-BDA9D411400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F83A660-D3A8-4188-8465-9704C1D9606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DA0F462-89FC-49D0-A93D-12BC0485A2D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72B75F8-4370-4402-8C79-DFB49607983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BC398EC-2123-4E14-9991-5D15B93318E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E3CE8CC-4B04-4591-ADCF-1011EE3B431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6,172
6,134
1,408.04
9,124,109
8,994,783
126,434
5,819,128
10,357,077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3BF5A0F-8074-4013-ACCC-BF60153A782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594F6F3-7A96-4904-B902-BAFD4E1A67F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0A9E71E-5E94-4E53-B3B8-91E4E8D8EF3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3588294-BADD-490A-96C0-B8876FC461B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F577177-32B6-4F84-B0A0-87D271B5BDD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CE613A4-3F4C-47DE-8AA2-37D19B9F83F8}"/>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E2A3A3B-0645-4714-801C-B637C778ABD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C328995-EB45-476D-AA87-719FB119491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AAD19C8-5A50-47AB-B6EF-DC1E7F9C890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AFC553B-F3B3-4985-9FFC-45EFDC902A0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6E0DAA4-C5AF-4029-9D5C-13DE8AD9250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A81D7B8-3C6B-4902-A55F-2B0FA922BB2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DEB9AAF-E667-459E-8A7F-6364F14C4B2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F56657F-7A9A-43A4-9306-058E15845CE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790130D-31EC-416C-84F6-D852016F2BD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6971057-4D27-46A1-BBE7-958B83B76D2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C4A7955-922D-4930-BFE4-4ADA905A986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EEBBCC0-4881-4068-B1F0-54C10D4A696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0DEB4F4-7C35-4CFA-AB66-9D9CA57A62D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D3BF05E-EE8A-4DDB-B9D9-2C28FDCA5A2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F13EC99-4545-4F10-B971-1B09ADC9EC1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61A2A88-DA41-46C0-9DAC-1F38BC3B31B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59ED945-AC1F-47CA-B8FC-EB0385F413B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529E15B-E3B9-4CE3-9D6A-D884E26AE57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87E03A2-6FCF-433B-9DFE-AC26CC37A07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29F3D3A-AA02-48E7-9255-AF42CCFC43A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308182C-62B8-43B0-97E2-F7C8CA04A8D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C20C1CB-8A0E-4E92-BACD-2B665248BD0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037AF6F-01AA-41C3-82E8-CF77ECA3601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731DDF0-6013-43B5-AE93-B7BC74CD20B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986BDCF-CA0A-4981-84AA-17A5AACE01B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283057B-1A4C-4EB9-AFF9-74BC855AA8A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FA18276-E1D5-4FED-8E88-24E2F0C5F105}"/>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1C8364F6-F402-4620-99E2-6206EF8830BD}"/>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6B5FCCA-E0FC-43E5-91E2-57C62D76986B}"/>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4073A03-4165-47FC-971E-AD69E93E0C88}"/>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CF7D277-F24A-4753-B977-48F4833EF1DC}"/>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17F98E01-645B-4846-A12B-7EB8DE502135}"/>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FBE655E-F327-4CB4-8124-99A42CC441BD}"/>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6DB3B821-960C-4FB2-B4EC-3D076CD1034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5F7B4DFF-64B5-4C36-A9A7-A58A2BB65732}"/>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E8E6F6A1-BBCB-4FC1-B884-7D6ACBF065DF}"/>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33F0548-C5CB-4272-B58B-D733B25F545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88DBF20A-9FAC-4357-B5D6-1BFDB367FD6C}"/>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9A1C1429-6967-4E84-955D-584C1C045EC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15240</xdr:rowOff>
    </xdr:from>
    <xdr:to>
      <xdr:col>24</xdr:col>
      <xdr:colOff>62865</xdr:colOff>
      <xdr:row>41</xdr:row>
      <xdr:rowOff>93345</xdr:rowOff>
    </xdr:to>
    <xdr:cxnSp macro="">
      <xdr:nvCxnSpPr>
        <xdr:cNvPr id="57" name="直線コネクタ 56">
          <a:extLst>
            <a:ext uri="{FF2B5EF4-FFF2-40B4-BE49-F238E27FC236}">
              <a16:creationId xmlns:a16="http://schemas.microsoft.com/office/drawing/2014/main" id="{4FC23574-6389-42D2-81A9-855B4AB09C63}"/>
            </a:ext>
          </a:extLst>
        </xdr:cNvPr>
        <xdr:cNvCxnSpPr/>
      </xdr:nvCxnSpPr>
      <xdr:spPr>
        <a:xfrm flipV="1">
          <a:off x="4634865" y="5673090"/>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97172</xdr:rowOff>
    </xdr:from>
    <xdr:ext cx="405111" cy="259045"/>
    <xdr:sp macro="" textlink="">
      <xdr:nvSpPr>
        <xdr:cNvPr id="58" name="【道路】&#10;有形固定資産減価償却率最小値テキスト">
          <a:extLst>
            <a:ext uri="{FF2B5EF4-FFF2-40B4-BE49-F238E27FC236}">
              <a16:creationId xmlns:a16="http://schemas.microsoft.com/office/drawing/2014/main" id="{34FC0D55-EE1E-483C-BB95-3CF4805C85E1}"/>
            </a:ext>
          </a:extLst>
        </xdr:cNvPr>
        <xdr:cNvSpPr txBox="1"/>
      </xdr:nvSpPr>
      <xdr:spPr>
        <a:xfrm>
          <a:off x="4673600"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93345</xdr:rowOff>
    </xdr:from>
    <xdr:to>
      <xdr:col>24</xdr:col>
      <xdr:colOff>152400</xdr:colOff>
      <xdr:row>41</xdr:row>
      <xdr:rowOff>93345</xdr:rowOff>
    </xdr:to>
    <xdr:cxnSp macro="">
      <xdr:nvCxnSpPr>
        <xdr:cNvPr id="59" name="直線コネクタ 58">
          <a:extLst>
            <a:ext uri="{FF2B5EF4-FFF2-40B4-BE49-F238E27FC236}">
              <a16:creationId xmlns:a16="http://schemas.microsoft.com/office/drawing/2014/main" id="{5BE96C9C-62AC-455F-989A-E19FD8D297EB}"/>
            </a:ext>
          </a:extLst>
        </xdr:cNvPr>
        <xdr:cNvCxnSpPr/>
      </xdr:nvCxnSpPr>
      <xdr:spPr>
        <a:xfrm>
          <a:off x="4546600" y="71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133367</xdr:rowOff>
    </xdr:from>
    <xdr:ext cx="405111" cy="259045"/>
    <xdr:sp macro="" textlink="">
      <xdr:nvSpPr>
        <xdr:cNvPr id="60" name="【道路】&#10;有形固定資産減価償却率最大値テキスト">
          <a:extLst>
            <a:ext uri="{FF2B5EF4-FFF2-40B4-BE49-F238E27FC236}">
              <a16:creationId xmlns:a16="http://schemas.microsoft.com/office/drawing/2014/main" id="{14F0C8EC-80BF-431A-9CBB-2C0E884E0FD9}"/>
            </a:ext>
          </a:extLst>
        </xdr:cNvPr>
        <xdr:cNvSpPr txBox="1"/>
      </xdr:nvSpPr>
      <xdr:spPr>
        <a:xfrm>
          <a:off x="4673600" y="544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15240</xdr:rowOff>
    </xdr:from>
    <xdr:to>
      <xdr:col>24</xdr:col>
      <xdr:colOff>152400</xdr:colOff>
      <xdr:row>33</xdr:row>
      <xdr:rowOff>15240</xdr:rowOff>
    </xdr:to>
    <xdr:cxnSp macro="">
      <xdr:nvCxnSpPr>
        <xdr:cNvPr id="61" name="直線コネクタ 60">
          <a:extLst>
            <a:ext uri="{FF2B5EF4-FFF2-40B4-BE49-F238E27FC236}">
              <a16:creationId xmlns:a16="http://schemas.microsoft.com/office/drawing/2014/main" id="{66B3E20F-205B-4360-9F78-A17E236E929A}"/>
            </a:ext>
          </a:extLst>
        </xdr:cNvPr>
        <xdr:cNvCxnSpPr/>
      </xdr:nvCxnSpPr>
      <xdr:spPr>
        <a:xfrm>
          <a:off x="4546600" y="56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147337</xdr:rowOff>
    </xdr:from>
    <xdr:ext cx="405111" cy="259045"/>
    <xdr:sp macro="" textlink="">
      <xdr:nvSpPr>
        <xdr:cNvPr id="62" name="【道路】&#10;有形固定資産減価償却率平均値テキスト">
          <a:extLst>
            <a:ext uri="{FF2B5EF4-FFF2-40B4-BE49-F238E27FC236}">
              <a16:creationId xmlns:a16="http://schemas.microsoft.com/office/drawing/2014/main" id="{4BFB76A4-6ECC-48BE-87CE-3D4EEB927BFB}"/>
            </a:ext>
          </a:extLst>
        </xdr:cNvPr>
        <xdr:cNvSpPr txBox="1"/>
      </xdr:nvSpPr>
      <xdr:spPr>
        <a:xfrm>
          <a:off x="4673600" y="6490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124460</xdr:rowOff>
    </xdr:from>
    <xdr:to>
      <xdr:col>24</xdr:col>
      <xdr:colOff>114300</xdr:colOff>
      <xdr:row>39</xdr:row>
      <xdr:rowOff>54610</xdr:rowOff>
    </xdr:to>
    <xdr:sp macro="" textlink="">
      <xdr:nvSpPr>
        <xdr:cNvPr id="63" name="フローチャート: 判断 62">
          <a:extLst>
            <a:ext uri="{FF2B5EF4-FFF2-40B4-BE49-F238E27FC236}">
              <a16:creationId xmlns:a16="http://schemas.microsoft.com/office/drawing/2014/main" id="{FA3C3C77-5526-4223-9897-B4E04E6ED856}"/>
            </a:ext>
          </a:extLst>
        </xdr:cNvPr>
        <xdr:cNvSpPr/>
      </xdr:nvSpPr>
      <xdr:spPr>
        <a:xfrm>
          <a:off x="45847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113030</xdr:rowOff>
    </xdr:from>
    <xdr:to>
      <xdr:col>20</xdr:col>
      <xdr:colOff>38100</xdr:colOff>
      <xdr:row>39</xdr:row>
      <xdr:rowOff>43180</xdr:rowOff>
    </xdr:to>
    <xdr:sp macro="" textlink="">
      <xdr:nvSpPr>
        <xdr:cNvPr id="64" name="フローチャート: 判断 63">
          <a:extLst>
            <a:ext uri="{FF2B5EF4-FFF2-40B4-BE49-F238E27FC236}">
              <a16:creationId xmlns:a16="http://schemas.microsoft.com/office/drawing/2014/main" id="{399D6512-C7CF-4E64-9F2D-57EB10BAE24F}"/>
            </a:ext>
          </a:extLst>
        </xdr:cNvPr>
        <xdr:cNvSpPr/>
      </xdr:nvSpPr>
      <xdr:spPr>
        <a:xfrm>
          <a:off x="3746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74930</xdr:rowOff>
    </xdr:from>
    <xdr:to>
      <xdr:col>15</xdr:col>
      <xdr:colOff>101600</xdr:colOff>
      <xdr:row>39</xdr:row>
      <xdr:rowOff>5080</xdr:rowOff>
    </xdr:to>
    <xdr:sp macro="" textlink="">
      <xdr:nvSpPr>
        <xdr:cNvPr id="65" name="フローチャート: 判断 64">
          <a:extLst>
            <a:ext uri="{FF2B5EF4-FFF2-40B4-BE49-F238E27FC236}">
              <a16:creationId xmlns:a16="http://schemas.microsoft.com/office/drawing/2014/main" id="{BBA6E5B1-4F6E-467D-9742-3E1457FBFBFB}"/>
            </a:ext>
          </a:extLst>
        </xdr:cNvPr>
        <xdr:cNvSpPr/>
      </xdr:nvSpPr>
      <xdr:spPr>
        <a:xfrm>
          <a:off x="2857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38735</xdr:rowOff>
    </xdr:from>
    <xdr:to>
      <xdr:col>10</xdr:col>
      <xdr:colOff>165100</xdr:colOff>
      <xdr:row>38</xdr:row>
      <xdr:rowOff>140335</xdr:rowOff>
    </xdr:to>
    <xdr:sp macro="" textlink="">
      <xdr:nvSpPr>
        <xdr:cNvPr id="66" name="フローチャート: 判断 65">
          <a:extLst>
            <a:ext uri="{FF2B5EF4-FFF2-40B4-BE49-F238E27FC236}">
              <a16:creationId xmlns:a16="http://schemas.microsoft.com/office/drawing/2014/main" id="{A718DBF7-F1F5-4ADA-B1F0-EFBA7CCF05F9}"/>
            </a:ext>
          </a:extLst>
        </xdr:cNvPr>
        <xdr:cNvSpPr/>
      </xdr:nvSpPr>
      <xdr:spPr>
        <a:xfrm>
          <a:off x="1968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141605</xdr:rowOff>
    </xdr:from>
    <xdr:to>
      <xdr:col>6</xdr:col>
      <xdr:colOff>38100</xdr:colOff>
      <xdr:row>38</xdr:row>
      <xdr:rowOff>71755</xdr:rowOff>
    </xdr:to>
    <xdr:sp macro="" textlink="">
      <xdr:nvSpPr>
        <xdr:cNvPr id="67" name="フローチャート: 判断 66">
          <a:extLst>
            <a:ext uri="{FF2B5EF4-FFF2-40B4-BE49-F238E27FC236}">
              <a16:creationId xmlns:a16="http://schemas.microsoft.com/office/drawing/2014/main" id="{35B42147-6403-4311-B67C-0F39F8F3833E}"/>
            </a:ext>
          </a:extLst>
        </xdr:cNvPr>
        <xdr:cNvSpPr/>
      </xdr:nvSpPr>
      <xdr:spPr>
        <a:xfrm>
          <a:off x="10795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199B78A-52DD-4DC9-9D06-B252AF4AD05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E664EEE-DE42-4B91-84E0-08018548BCE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EE2647A-90B1-48A0-9A80-96B6B3E2D50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401F250-D285-4ED3-BE42-7168F9DFADF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59C0BB5-55D1-4514-B10F-773B6A3B203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73" name="楕円 72">
          <a:extLst>
            <a:ext uri="{FF2B5EF4-FFF2-40B4-BE49-F238E27FC236}">
              <a16:creationId xmlns:a16="http://schemas.microsoft.com/office/drawing/2014/main" id="{EA78BFD1-7506-4F5E-B30D-E3D8F90E6E2F}"/>
            </a:ext>
          </a:extLst>
        </xdr:cNvPr>
        <xdr:cNvSpPr/>
      </xdr:nvSpPr>
      <xdr:spPr>
        <a:xfrm>
          <a:off x="45847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49547</xdr:rowOff>
    </xdr:from>
    <xdr:ext cx="405111" cy="259045"/>
    <xdr:sp macro="" textlink="">
      <xdr:nvSpPr>
        <xdr:cNvPr id="74" name="【道路】&#10;有形固定資産減価償却率該当値テキスト">
          <a:extLst>
            <a:ext uri="{FF2B5EF4-FFF2-40B4-BE49-F238E27FC236}">
              <a16:creationId xmlns:a16="http://schemas.microsoft.com/office/drawing/2014/main" id="{FBBCD8BF-C1FA-43F1-AC5A-32E91FF1E1DF}"/>
            </a:ext>
          </a:extLst>
        </xdr:cNvPr>
        <xdr:cNvSpPr txBox="1"/>
      </xdr:nvSpPr>
      <xdr:spPr>
        <a:xfrm>
          <a:off x="4673600"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33020</xdr:rowOff>
    </xdr:from>
    <xdr:to>
      <xdr:col>20</xdr:col>
      <xdr:colOff>38100</xdr:colOff>
      <xdr:row>39</xdr:row>
      <xdr:rowOff>134620</xdr:rowOff>
    </xdr:to>
    <xdr:sp macro="" textlink="">
      <xdr:nvSpPr>
        <xdr:cNvPr id="75" name="楕円 74">
          <a:extLst>
            <a:ext uri="{FF2B5EF4-FFF2-40B4-BE49-F238E27FC236}">
              <a16:creationId xmlns:a16="http://schemas.microsoft.com/office/drawing/2014/main" id="{D8E602A2-3620-45F3-85DA-9E318BB17C53}"/>
            </a:ext>
          </a:extLst>
        </xdr:cNvPr>
        <xdr:cNvSpPr/>
      </xdr:nvSpPr>
      <xdr:spPr>
        <a:xfrm>
          <a:off x="3746500" y="67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83820</xdr:rowOff>
    </xdr:from>
    <xdr:to>
      <xdr:col>24</xdr:col>
      <xdr:colOff>63500</xdr:colOff>
      <xdr:row>39</xdr:row>
      <xdr:rowOff>121920</xdr:rowOff>
    </xdr:to>
    <xdr:cxnSp macro="">
      <xdr:nvCxnSpPr>
        <xdr:cNvPr id="76" name="直線コネクタ 75">
          <a:extLst>
            <a:ext uri="{FF2B5EF4-FFF2-40B4-BE49-F238E27FC236}">
              <a16:creationId xmlns:a16="http://schemas.microsoft.com/office/drawing/2014/main" id="{B14AD952-6BD8-4054-80E1-B3715B658E6C}"/>
            </a:ext>
          </a:extLst>
        </xdr:cNvPr>
        <xdr:cNvCxnSpPr/>
      </xdr:nvCxnSpPr>
      <xdr:spPr>
        <a:xfrm>
          <a:off x="3797300" y="677037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17780</xdr:rowOff>
    </xdr:from>
    <xdr:to>
      <xdr:col>15</xdr:col>
      <xdr:colOff>101600</xdr:colOff>
      <xdr:row>39</xdr:row>
      <xdr:rowOff>119380</xdr:rowOff>
    </xdr:to>
    <xdr:sp macro="" textlink="">
      <xdr:nvSpPr>
        <xdr:cNvPr id="77" name="楕円 76">
          <a:extLst>
            <a:ext uri="{FF2B5EF4-FFF2-40B4-BE49-F238E27FC236}">
              <a16:creationId xmlns:a16="http://schemas.microsoft.com/office/drawing/2014/main" id="{115EEEC1-EC71-41F3-BFE5-BBBBCBBB5DE8}"/>
            </a:ext>
          </a:extLst>
        </xdr:cNvPr>
        <xdr:cNvSpPr/>
      </xdr:nvSpPr>
      <xdr:spPr>
        <a:xfrm>
          <a:off x="2857500" y="67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68580</xdr:rowOff>
    </xdr:from>
    <xdr:to>
      <xdr:col>19</xdr:col>
      <xdr:colOff>177800</xdr:colOff>
      <xdr:row>39</xdr:row>
      <xdr:rowOff>83820</xdr:rowOff>
    </xdr:to>
    <xdr:cxnSp macro="">
      <xdr:nvCxnSpPr>
        <xdr:cNvPr id="78" name="直線コネクタ 77">
          <a:extLst>
            <a:ext uri="{FF2B5EF4-FFF2-40B4-BE49-F238E27FC236}">
              <a16:creationId xmlns:a16="http://schemas.microsoft.com/office/drawing/2014/main" id="{686771BA-161F-4E77-A85F-10631A089F33}"/>
            </a:ext>
          </a:extLst>
        </xdr:cNvPr>
        <xdr:cNvCxnSpPr/>
      </xdr:nvCxnSpPr>
      <xdr:spPr>
        <a:xfrm>
          <a:off x="2908300" y="67551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153035</xdr:rowOff>
    </xdr:from>
    <xdr:to>
      <xdr:col>10</xdr:col>
      <xdr:colOff>165100</xdr:colOff>
      <xdr:row>39</xdr:row>
      <xdr:rowOff>83185</xdr:rowOff>
    </xdr:to>
    <xdr:sp macro="" textlink="">
      <xdr:nvSpPr>
        <xdr:cNvPr id="79" name="楕円 78">
          <a:extLst>
            <a:ext uri="{FF2B5EF4-FFF2-40B4-BE49-F238E27FC236}">
              <a16:creationId xmlns:a16="http://schemas.microsoft.com/office/drawing/2014/main" id="{97141D87-1E7F-4728-B978-8F4B556489E7}"/>
            </a:ext>
          </a:extLst>
        </xdr:cNvPr>
        <xdr:cNvSpPr/>
      </xdr:nvSpPr>
      <xdr:spPr>
        <a:xfrm>
          <a:off x="1968500" y="666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32385</xdr:rowOff>
    </xdr:from>
    <xdr:to>
      <xdr:col>15</xdr:col>
      <xdr:colOff>50800</xdr:colOff>
      <xdr:row>39</xdr:row>
      <xdr:rowOff>68580</xdr:rowOff>
    </xdr:to>
    <xdr:cxnSp macro="">
      <xdr:nvCxnSpPr>
        <xdr:cNvPr id="80" name="直線コネクタ 79">
          <a:extLst>
            <a:ext uri="{FF2B5EF4-FFF2-40B4-BE49-F238E27FC236}">
              <a16:creationId xmlns:a16="http://schemas.microsoft.com/office/drawing/2014/main" id="{CD4A02F7-9139-4D19-894D-07C1F7D7DEC4}"/>
            </a:ext>
          </a:extLst>
        </xdr:cNvPr>
        <xdr:cNvCxnSpPr/>
      </xdr:nvCxnSpPr>
      <xdr:spPr>
        <a:xfrm>
          <a:off x="2019300" y="671893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118745</xdr:rowOff>
    </xdr:from>
    <xdr:to>
      <xdr:col>6</xdr:col>
      <xdr:colOff>38100</xdr:colOff>
      <xdr:row>39</xdr:row>
      <xdr:rowOff>48895</xdr:rowOff>
    </xdr:to>
    <xdr:sp macro="" textlink="">
      <xdr:nvSpPr>
        <xdr:cNvPr id="81" name="楕円 80">
          <a:extLst>
            <a:ext uri="{FF2B5EF4-FFF2-40B4-BE49-F238E27FC236}">
              <a16:creationId xmlns:a16="http://schemas.microsoft.com/office/drawing/2014/main" id="{786EAA2A-857C-441C-9AF1-FDF6D7360495}"/>
            </a:ext>
          </a:extLst>
        </xdr:cNvPr>
        <xdr:cNvSpPr/>
      </xdr:nvSpPr>
      <xdr:spPr>
        <a:xfrm>
          <a:off x="1079500" y="663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169545</xdr:rowOff>
    </xdr:from>
    <xdr:to>
      <xdr:col>10</xdr:col>
      <xdr:colOff>114300</xdr:colOff>
      <xdr:row>39</xdr:row>
      <xdr:rowOff>32385</xdr:rowOff>
    </xdr:to>
    <xdr:cxnSp macro="">
      <xdr:nvCxnSpPr>
        <xdr:cNvPr id="82" name="直線コネクタ 81">
          <a:extLst>
            <a:ext uri="{FF2B5EF4-FFF2-40B4-BE49-F238E27FC236}">
              <a16:creationId xmlns:a16="http://schemas.microsoft.com/office/drawing/2014/main" id="{A44956B7-FD59-4BDA-8645-F5B8DF860C3A}"/>
            </a:ext>
          </a:extLst>
        </xdr:cNvPr>
        <xdr:cNvCxnSpPr/>
      </xdr:nvCxnSpPr>
      <xdr:spPr>
        <a:xfrm>
          <a:off x="1130300" y="66846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59707</xdr:rowOff>
    </xdr:from>
    <xdr:ext cx="405111" cy="259045"/>
    <xdr:sp macro="" textlink="">
      <xdr:nvSpPr>
        <xdr:cNvPr id="83" name="n_1aveValue【道路】&#10;有形固定資産減価償却率">
          <a:extLst>
            <a:ext uri="{FF2B5EF4-FFF2-40B4-BE49-F238E27FC236}">
              <a16:creationId xmlns:a16="http://schemas.microsoft.com/office/drawing/2014/main" id="{5015554F-07F7-4C98-9E59-F97C3585D1EB}"/>
            </a:ext>
          </a:extLst>
        </xdr:cNvPr>
        <xdr:cNvSpPr txBox="1"/>
      </xdr:nvSpPr>
      <xdr:spPr>
        <a:xfrm>
          <a:off x="3582044" y="640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21607</xdr:rowOff>
    </xdr:from>
    <xdr:ext cx="405111" cy="259045"/>
    <xdr:sp macro="" textlink="">
      <xdr:nvSpPr>
        <xdr:cNvPr id="84" name="n_2aveValue【道路】&#10;有形固定資産減価償却率">
          <a:extLst>
            <a:ext uri="{FF2B5EF4-FFF2-40B4-BE49-F238E27FC236}">
              <a16:creationId xmlns:a16="http://schemas.microsoft.com/office/drawing/2014/main" id="{DCD88A86-8FFC-4EF3-8D32-7E4E4B702628}"/>
            </a:ext>
          </a:extLst>
        </xdr:cNvPr>
        <xdr:cNvSpPr txBox="1"/>
      </xdr:nvSpPr>
      <xdr:spPr>
        <a:xfrm>
          <a:off x="2705744" y="636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156862</xdr:rowOff>
    </xdr:from>
    <xdr:ext cx="405111" cy="259045"/>
    <xdr:sp macro="" textlink="">
      <xdr:nvSpPr>
        <xdr:cNvPr id="85" name="n_3aveValue【道路】&#10;有形固定資産減価償却率">
          <a:extLst>
            <a:ext uri="{FF2B5EF4-FFF2-40B4-BE49-F238E27FC236}">
              <a16:creationId xmlns:a16="http://schemas.microsoft.com/office/drawing/2014/main" id="{536D0E09-589B-4FE8-8F57-214793759A86}"/>
            </a:ext>
          </a:extLst>
        </xdr:cNvPr>
        <xdr:cNvSpPr txBox="1"/>
      </xdr:nvSpPr>
      <xdr:spPr>
        <a:xfrm>
          <a:off x="1816744" y="632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88282</xdr:rowOff>
    </xdr:from>
    <xdr:ext cx="405111" cy="259045"/>
    <xdr:sp macro="" textlink="">
      <xdr:nvSpPr>
        <xdr:cNvPr id="86" name="n_4aveValue【道路】&#10;有形固定資産減価償却率">
          <a:extLst>
            <a:ext uri="{FF2B5EF4-FFF2-40B4-BE49-F238E27FC236}">
              <a16:creationId xmlns:a16="http://schemas.microsoft.com/office/drawing/2014/main" id="{3E399924-E298-4AA7-B7EE-3194159B9104}"/>
            </a:ext>
          </a:extLst>
        </xdr:cNvPr>
        <xdr:cNvSpPr txBox="1"/>
      </xdr:nvSpPr>
      <xdr:spPr>
        <a:xfrm>
          <a:off x="927744" y="626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125747</xdr:rowOff>
    </xdr:from>
    <xdr:ext cx="405111" cy="259045"/>
    <xdr:sp macro="" textlink="">
      <xdr:nvSpPr>
        <xdr:cNvPr id="87" name="n_1mainValue【道路】&#10;有形固定資産減価償却率">
          <a:extLst>
            <a:ext uri="{FF2B5EF4-FFF2-40B4-BE49-F238E27FC236}">
              <a16:creationId xmlns:a16="http://schemas.microsoft.com/office/drawing/2014/main" id="{8E962CAA-BF0E-4CCA-B7A4-890E38CDBE7D}"/>
            </a:ext>
          </a:extLst>
        </xdr:cNvPr>
        <xdr:cNvSpPr txBox="1"/>
      </xdr:nvSpPr>
      <xdr:spPr>
        <a:xfrm>
          <a:off x="3582044" y="681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110507</xdr:rowOff>
    </xdr:from>
    <xdr:ext cx="405111" cy="259045"/>
    <xdr:sp macro="" textlink="">
      <xdr:nvSpPr>
        <xdr:cNvPr id="88" name="n_2mainValue【道路】&#10;有形固定資産減価償却率">
          <a:extLst>
            <a:ext uri="{FF2B5EF4-FFF2-40B4-BE49-F238E27FC236}">
              <a16:creationId xmlns:a16="http://schemas.microsoft.com/office/drawing/2014/main" id="{1F9B6E30-23AC-4246-A625-0915331A48C7}"/>
            </a:ext>
          </a:extLst>
        </xdr:cNvPr>
        <xdr:cNvSpPr txBox="1"/>
      </xdr:nvSpPr>
      <xdr:spPr>
        <a:xfrm>
          <a:off x="2705744" y="679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74312</xdr:rowOff>
    </xdr:from>
    <xdr:ext cx="405111" cy="259045"/>
    <xdr:sp macro="" textlink="">
      <xdr:nvSpPr>
        <xdr:cNvPr id="89" name="n_3mainValue【道路】&#10;有形固定資産減価償却率">
          <a:extLst>
            <a:ext uri="{FF2B5EF4-FFF2-40B4-BE49-F238E27FC236}">
              <a16:creationId xmlns:a16="http://schemas.microsoft.com/office/drawing/2014/main" id="{4A6C2CD9-1CF0-48EC-A92A-83FBEA3E2CEB}"/>
            </a:ext>
          </a:extLst>
        </xdr:cNvPr>
        <xdr:cNvSpPr txBox="1"/>
      </xdr:nvSpPr>
      <xdr:spPr>
        <a:xfrm>
          <a:off x="1816744" y="676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40022</xdr:rowOff>
    </xdr:from>
    <xdr:ext cx="405111" cy="259045"/>
    <xdr:sp macro="" textlink="">
      <xdr:nvSpPr>
        <xdr:cNvPr id="90" name="n_4mainValue【道路】&#10;有形固定資産減価償却率">
          <a:extLst>
            <a:ext uri="{FF2B5EF4-FFF2-40B4-BE49-F238E27FC236}">
              <a16:creationId xmlns:a16="http://schemas.microsoft.com/office/drawing/2014/main" id="{8BB5B5B4-3FA0-4BF2-A181-5BF094718D2F}"/>
            </a:ext>
          </a:extLst>
        </xdr:cNvPr>
        <xdr:cNvSpPr txBox="1"/>
      </xdr:nvSpPr>
      <xdr:spPr>
        <a:xfrm>
          <a:off x="927744" y="672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5E540F18-DC67-4BD6-8AE1-49A16A4A34C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9277A6AE-47FB-4902-887A-B9F243F243C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DD7081D7-D3D0-44C7-B3BC-9934AEC72AE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DC3DBD3-292C-42D4-A946-2543E64FA0C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9FA1BBA3-339F-4084-A85D-48364F0D404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F1B35A0B-9D79-49F3-9F7F-EB97CB5EF41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49143A69-5D10-4FD1-B413-2DBB90C2798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E3264F0D-E49B-435C-9D26-0132FB1D8FC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470F7A89-8691-4E7E-8E01-102DA884C26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52FC7325-FACB-461D-B00A-B9D114A329E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602D3191-2F30-4DFF-A32C-702D78572DE7}"/>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2A25C802-9548-4807-BABC-6E0991019AD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9E633856-E650-4B3E-BC1E-E9F2BF502947}"/>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4" name="テキスト ボックス 103">
          <a:extLst>
            <a:ext uri="{FF2B5EF4-FFF2-40B4-BE49-F238E27FC236}">
              <a16:creationId xmlns:a16="http://schemas.microsoft.com/office/drawing/2014/main" id="{35957E0F-0FAB-401E-868E-762E4AC0AFFF}"/>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B1ABF336-42D1-4E9C-BC27-C6449367B5D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a16="http://schemas.microsoft.com/office/drawing/2014/main" id="{14539EC7-0521-489D-AC64-404A0F4B0DF4}"/>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C80509B-4D25-417C-9411-9272D6756F44}"/>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a16="http://schemas.microsoft.com/office/drawing/2014/main" id="{C7334435-C96D-4542-9B8D-EA70DE4BE1E7}"/>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A4FC1B6C-73C7-4B32-B853-8D1663D336AF}"/>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8D8CA352-0E3E-4DD6-BF1F-EAFEA9776773}"/>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2FE983E-B621-4788-80B7-3332745CFEF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2" name="テキスト ボックス 111">
          <a:extLst>
            <a:ext uri="{FF2B5EF4-FFF2-40B4-BE49-F238E27FC236}">
              <a16:creationId xmlns:a16="http://schemas.microsoft.com/office/drawing/2014/main" id="{3A3E98D6-6E1B-4630-8592-1B9DDBC5617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935AB4D4-815F-4320-BAD4-CF35C665204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161520</xdr:rowOff>
    </xdr:from>
    <xdr:to>
      <xdr:col>54</xdr:col>
      <xdr:colOff>189865</xdr:colOff>
      <xdr:row>42</xdr:row>
      <xdr:rowOff>12607</xdr:rowOff>
    </xdr:to>
    <xdr:cxnSp macro="">
      <xdr:nvCxnSpPr>
        <xdr:cNvPr id="114" name="直線コネクタ 113">
          <a:extLst>
            <a:ext uri="{FF2B5EF4-FFF2-40B4-BE49-F238E27FC236}">
              <a16:creationId xmlns:a16="http://schemas.microsoft.com/office/drawing/2014/main" id="{9847EFFD-0208-47A9-89BF-126B2B349FA1}"/>
            </a:ext>
          </a:extLst>
        </xdr:cNvPr>
        <xdr:cNvCxnSpPr/>
      </xdr:nvCxnSpPr>
      <xdr:spPr>
        <a:xfrm flipV="1">
          <a:off x="10476865" y="5819370"/>
          <a:ext cx="0" cy="1394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16434</xdr:rowOff>
    </xdr:from>
    <xdr:ext cx="534377" cy="259045"/>
    <xdr:sp macro="" textlink="">
      <xdr:nvSpPr>
        <xdr:cNvPr id="115" name="【道路】&#10;一人当たり延長最小値テキスト">
          <a:extLst>
            <a:ext uri="{FF2B5EF4-FFF2-40B4-BE49-F238E27FC236}">
              <a16:creationId xmlns:a16="http://schemas.microsoft.com/office/drawing/2014/main" id="{D63164E4-699D-4595-AC01-E5BBA0F2EA3D}"/>
            </a:ext>
          </a:extLst>
        </xdr:cNvPr>
        <xdr:cNvSpPr txBox="1"/>
      </xdr:nvSpPr>
      <xdr:spPr>
        <a:xfrm>
          <a:off x="10515600" y="721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12607</xdr:rowOff>
    </xdr:from>
    <xdr:to>
      <xdr:col>55</xdr:col>
      <xdr:colOff>88900</xdr:colOff>
      <xdr:row>42</xdr:row>
      <xdr:rowOff>12607</xdr:rowOff>
    </xdr:to>
    <xdr:cxnSp macro="">
      <xdr:nvCxnSpPr>
        <xdr:cNvPr id="116" name="直線コネクタ 115">
          <a:extLst>
            <a:ext uri="{FF2B5EF4-FFF2-40B4-BE49-F238E27FC236}">
              <a16:creationId xmlns:a16="http://schemas.microsoft.com/office/drawing/2014/main" id="{3BCB9A0C-FFDF-4722-B598-663937979183}"/>
            </a:ext>
          </a:extLst>
        </xdr:cNvPr>
        <xdr:cNvCxnSpPr/>
      </xdr:nvCxnSpPr>
      <xdr:spPr>
        <a:xfrm>
          <a:off x="10388600" y="721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108197</xdr:rowOff>
    </xdr:from>
    <xdr:ext cx="690189" cy="259045"/>
    <xdr:sp macro="" textlink="">
      <xdr:nvSpPr>
        <xdr:cNvPr id="117" name="【道路】&#10;一人当たり延長最大値テキスト">
          <a:extLst>
            <a:ext uri="{FF2B5EF4-FFF2-40B4-BE49-F238E27FC236}">
              <a16:creationId xmlns:a16="http://schemas.microsoft.com/office/drawing/2014/main" id="{CF4B0F05-3E09-44D6-80E3-84B8ED16D631}"/>
            </a:ext>
          </a:extLst>
        </xdr:cNvPr>
        <xdr:cNvSpPr txBox="1"/>
      </xdr:nvSpPr>
      <xdr:spPr>
        <a:xfrm>
          <a:off x="10515600" y="55945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161520</xdr:rowOff>
    </xdr:from>
    <xdr:to>
      <xdr:col>55</xdr:col>
      <xdr:colOff>88900</xdr:colOff>
      <xdr:row>33</xdr:row>
      <xdr:rowOff>161520</xdr:rowOff>
    </xdr:to>
    <xdr:cxnSp macro="">
      <xdr:nvCxnSpPr>
        <xdr:cNvPr id="118" name="直線コネクタ 117">
          <a:extLst>
            <a:ext uri="{FF2B5EF4-FFF2-40B4-BE49-F238E27FC236}">
              <a16:creationId xmlns:a16="http://schemas.microsoft.com/office/drawing/2014/main" id="{6A70230E-FF93-43CA-924A-5C82AB86FAA8}"/>
            </a:ext>
          </a:extLst>
        </xdr:cNvPr>
        <xdr:cNvCxnSpPr/>
      </xdr:nvCxnSpPr>
      <xdr:spPr>
        <a:xfrm>
          <a:off x="10388600" y="5819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72958</xdr:rowOff>
    </xdr:from>
    <xdr:ext cx="534377" cy="259045"/>
    <xdr:sp macro="" textlink="">
      <xdr:nvSpPr>
        <xdr:cNvPr id="119" name="【道路】&#10;一人当たり延長平均値テキスト">
          <a:extLst>
            <a:ext uri="{FF2B5EF4-FFF2-40B4-BE49-F238E27FC236}">
              <a16:creationId xmlns:a16="http://schemas.microsoft.com/office/drawing/2014/main" id="{FE57CCE9-968F-45B5-922F-4BB728230438}"/>
            </a:ext>
          </a:extLst>
        </xdr:cNvPr>
        <xdr:cNvSpPr txBox="1"/>
      </xdr:nvSpPr>
      <xdr:spPr>
        <a:xfrm>
          <a:off x="10515600" y="6930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50081</xdr:rowOff>
    </xdr:from>
    <xdr:to>
      <xdr:col>55</xdr:col>
      <xdr:colOff>50800</xdr:colOff>
      <xdr:row>41</xdr:row>
      <xdr:rowOff>151681</xdr:rowOff>
    </xdr:to>
    <xdr:sp macro="" textlink="">
      <xdr:nvSpPr>
        <xdr:cNvPr id="120" name="フローチャート: 判断 119">
          <a:extLst>
            <a:ext uri="{FF2B5EF4-FFF2-40B4-BE49-F238E27FC236}">
              <a16:creationId xmlns:a16="http://schemas.microsoft.com/office/drawing/2014/main" id="{52B70F18-B8B9-48BD-A05B-0F7FC64F44F5}"/>
            </a:ext>
          </a:extLst>
        </xdr:cNvPr>
        <xdr:cNvSpPr/>
      </xdr:nvSpPr>
      <xdr:spPr>
        <a:xfrm>
          <a:off x="10426700" y="7079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57858</xdr:rowOff>
    </xdr:from>
    <xdr:to>
      <xdr:col>50</xdr:col>
      <xdr:colOff>165100</xdr:colOff>
      <xdr:row>41</xdr:row>
      <xdr:rowOff>159458</xdr:rowOff>
    </xdr:to>
    <xdr:sp macro="" textlink="">
      <xdr:nvSpPr>
        <xdr:cNvPr id="121" name="フローチャート: 判断 120">
          <a:extLst>
            <a:ext uri="{FF2B5EF4-FFF2-40B4-BE49-F238E27FC236}">
              <a16:creationId xmlns:a16="http://schemas.microsoft.com/office/drawing/2014/main" id="{2357247E-0603-4C17-95AA-5EC6D289D345}"/>
            </a:ext>
          </a:extLst>
        </xdr:cNvPr>
        <xdr:cNvSpPr/>
      </xdr:nvSpPr>
      <xdr:spPr>
        <a:xfrm>
          <a:off x="9588500" y="708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55887</xdr:rowOff>
    </xdr:from>
    <xdr:to>
      <xdr:col>46</xdr:col>
      <xdr:colOff>38100</xdr:colOff>
      <xdr:row>41</xdr:row>
      <xdr:rowOff>157487</xdr:rowOff>
    </xdr:to>
    <xdr:sp macro="" textlink="">
      <xdr:nvSpPr>
        <xdr:cNvPr id="122" name="フローチャート: 判断 121">
          <a:extLst>
            <a:ext uri="{FF2B5EF4-FFF2-40B4-BE49-F238E27FC236}">
              <a16:creationId xmlns:a16="http://schemas.microsoft.com/office/drawing/2014/main" id="{389AD932-09EF-4C45-B2D1-963DA4846E97}"/>
            </a:ext>
          </a:extLst>
        </xdr:cNvPr>
        <xdr:cNvSpPr/>
      </xdr:nvSpPr>
      <xdr:spPr>
        <a:xfrm>
          <a:off x="8699500" y="708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86602</xdr:rowOff>
    </xdr:from>
    <xdr:to>
      <xdr:col>41</xdr:col>
      <xdr:colOff>101600</xdr:colOff>
      <xdr:row>42</xdr:row>
      <xdr:rowOff>16752</xdr:rowOff>
    </xdr:to>
    <xdr:sp macro="" textlink="">
      <xdr:nvSpPr>
        <xdr:cNvPr id="123" name="フローチャート: 判断 122">
          <a:extLst>
            <a:ext uri="{FF2B5EF4-FFF2-40B4-BE49-F238E27FC236}">
              <a16:creationId xmlns:a16="http://schemas.microsoft.com/office/drawing/2014/main" id="{29F79E78-BF7E-4CFA-83D4-03BF542E74AA}"/>
            </a:ext>
          </a:extLst>
        </xdr:cNvPr>
        <xdr:cNvSpPr/>
      </xdr:nvSpPr>
      <xdr:spPr>
        <a:xfrm>
          <a:off x="7810500" y="711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80835</xdr:rowOff>
    </xdr:from>
    <xdr:to>
      <xdr:col>36</xdr:col>
      <xdr:colOff>165100</xdr:colOff>
      <xdr:row>42</xdr:row>
      <xdr:rowOff>10985</xdr:rowOff>
    </xdr:to>
    <xdr:sp macro="" textlink="">
      <xdr:nvSpPr>
        <xdr:cNvPr id="124" name="フローチャート: 判断 123">
          <a:extLst>
            <a:ext uri="{FF2B5EF4-FFF2-40B4-BE49-F238E27FC236}">
              <a16:creationId xmlns:a16="http://schemas.microsoft.com/office/drawing/2014/main" id="{6023B008-21F4-4C2A-A605-19E68FB85207}"/>
            </a:ext>
          </a:extLst>
        </xdr:cNvPr>
        <xdr:cNvSpPr/>
      </xdr:nvSpPr>
      <xdr:spPr>
        <a:xfrm>
          <a:off x="6921500" y="711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0D2C050-56A8-4330-8043-9BD2AE165AE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33B9173-8923-4552-9606-6D954489CE2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497E0E4-FE04-4F76-B72F-2465D2D67AC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028DF47-1947-4276-B939-AAB4D524109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4C274BC-1945-425C-B87E-F344875F01C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63795</xdr:rowOff>
    </xdr:from>
    <xdr:to>
      <xdr:col>55</xdr:col>
      <xdr:colOff>50800</xdr:colOff>
      <xdr:row>41</xdr:row>
      <xdr:rowOff>165395</xdr:rowOff>
    </xdr:to>
    <xdr:sp macro="" textlink="">
      <xdr:nvSpPr>
        <xdr:cNvPr id="130" name="楕円 129">
          <a:extLst>
            <a:ext uri="{FF2B5EF4-FFF2-40B4-BE49-F238E27FC236}">
              <a16:creationId xmlns:a16="http://schemas.microsoft.com/office/drawing/2014/main" id="{AECB5593-9C02-4D09-B9FD-88CA09709A6C}"/>
            </a:ext>
          </a:extLst>
        </xdr:cNvPr>
        <xdr:cNvSpPr/>
      </xdr:nvSpPr>
      <xdr:spPr>
        <a:xfrm>
          <a:off x="10426700" y="709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28509</xdr:rowOff>
    </xdr:from>
    <xdr:ext cx="534377" cy="259045"/>
    <xdr:sp macro="" textlink="">
      <xdr:nvSpPr>
        <xdr:cNvPr id="131" name="【道路】&#10;一人当たり延長該当値テキスト">
          <a:extLst>
            <a:ext uri="{FF2B5EF4-FFF2-40B4-BE49-F238E27FC236}">
              <a16:creationId xmlns:a16="http://schemas.microsoft.com/office/drawing/2014/main" id="{7482B37E-E4D1-453F-A2E0-0767066F066B}"/>
            </a:ext>
          </a:extLst>
        </xdr:cNvPr>
        <xdr:cNvSpPr txBox="1"/>
      </xdr:nvSpPr>
      <xdr:spPr>
        <a:xfrm>
          <a:off x="10515600" y="705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67387</xdr:rowOff>
    </xdr:from>
    <xdr:to>
      <xdr:col>50</xdr:col>
      <xdr:colOff>165100</xdr:colOff>
      <xdr:row>41</xdr:row>
      <xdr:rowOff>168987</xdr:rowOff>
    </xdr:to>
    <xdr:sp macro="" textlink="">
      <xdr:nvSpPr>
        <xdr:cNvPr id="132" name="楕円 131">
          <a:extLst>
            <a:ext uri="{FF2B5EF4-FFF2-40B4-BE49-F238E27FC236}">
              <a16:creationId xmlns:a16="http://schemas.microsoft.com/office/drawing/2014/main" id="{D14CA991-AB5F-4E51-AF0C-B619BB34EEF9}"/>
            </a:ext>
          </a:extLst>
        </xdr:cNvPr>
        <xdr:cNvSpPr/>
      </xdr:nvSpPr>
      <xdr:spPr>
        <a:xfrm>
          <a:off x="9588500" y="709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114595</xdr:rowOff>
    </xdr:from>
    <xdr:to>
      <xdr:col>55</xdr:col>
      <xdr:colOff>0</xdr:colOff>
      <xdr:row>41</xdr:row>
      <xdr:rowOff>118187</xdr:rowOff>
    </xdr:to>
    <xdr:cxnSp macro="">
      <xdr:nvCxnSpPr>
        <xdr:cNvPr id="133" name="直線コネクタ 132">
          <a:extLst>
            <a:ext uri="{FF2B5EF4-FFF2-40B4-BE49-F238E27FC236}">
              <a16:creationId xmlns:a16="http://schemas.microsoft.com/office/drawing/2014/main" id="{80EEA543-77C2-4314-A8AD-885F1F64E51C}"/>
            </a:ext>
          </a:extLst>
        </xdr:cNvPr>
        <xdr:cNvCxnSpPr/>
      </xdr:nvCxnSpPr>
      <xdr:spPr>
        <a:xfrm flipV="1">
          <a:off x="9639300" y="7144045"/>
          <a:ext cx="8382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69413</xdr:rowOff>
    </xdr:from>
    <xdr:to>
      <xdr:col>46</xdr:col>
      <xdr:colOff>38100</xdr:colOff>
      <xdr:row>41</xdr:row>
      <xdr:rowOff>171013</xdr:rowOff>
    </xdr:to>
    <xdr:sp macro="" textlink="">
      <xdr:nvSpPr>
        <xdr:cNvPr id="134" name="楕円 133">
          <a:extLst>
            <a:ext uri="{FF2B5EF4-FFF2-40B4-BE49-F238E27FC236}">
              <a16:creationId xmlns:a16="http://schemas.microsoft.com/office/drawing/2014/main" id="{E9DC1DD6-2519-4042-A0DF-08E1D2C52A5F}"/>
            </a:ext>
          </a:extLst>
        </xdr:cNvPr>
        <xdr:cNvSpPr/>
      </xdr:nvSpPr>
      <xdr:spPr>
        <a:xfrm>
          <a:off x="8699500" y="709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118187</xdr:rowOff>
    </xdr:from>
    <xdr:to>
      <xdr:col>50</xdr:col>
      <xdr:colOff>114300</xdr:colOff>
      <xdr:row>41</xdr:row>
      <xdr:rowOff>120213</xdr:rowOff>
    </xdr:to>
    <xdr:cxnSp macro="">
      <xdr:nvCxnSpPr>
        <xdr:cNvPr id="135" name="直線コネクタ 134">
          <a:extLst>
            <a:ext uri="{FF2B5EF4-FFF2-40B4-BE49-F238E27FC236}">
              <a16:creationId xmlns:a16="http://schemas.microsoft.com/office/drawing/2014/main" id="{D386D627-FFB0-4230-B35C-A1304F709475}"/>
            </a:ext>
          </a:extLst>
        </xdr:cNvPr>
        <xdr:cNvCxnSpPr/>
      </xdr:nvCxnSpPr>
      <xdr:spPr>
        <a:xfrm flipV="1">
          <a:off x="8750300" y="7147637"/>
          <a:ext cx="889000" cy="2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71050</xdr:rowOff>
    </xdr:from>
    <xdr:to>
      <xdr:col>41</xdr:col>
      <xdr:colOff>101600</xdr:colOff>
      <xdr:row>42</xdr:row>
      <xdr:rowOff>1200</xdr:rowOff>
    </xdr:to>
    <xdr:sp macro="" textlink="">
      <xdr:nvSpPr>
        <xdr:cNvPr id="136" name="楕円 135">
          <a:extLst>
            <a:ext uri="{FF2B5EF4-FFF2-40B4-BE49-F238E27FC236}">
              <a16:creationId xmlns:a16="http://schemas.microsoft.com/office/drawing/2014/main" id="{DEAE74C1-4745-442F-B54F-67F236A5C14C}"/>
            </a:ext>
          </a:extLst>
        </xdr:cNvPr>
        <xdr:cNvSpPr/>
      </xdr:nvSpPr>
      <xdr:spPr>
        <a:xfrm>
          <a:off x="7810500" y="710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120213</xdr:rowOff>
    </xdr:from>
    <xdr:to>
      <xdr:col>45</xdr:col>
      <xdr:colOff>177800</xdr:colOff>
      <xdr:row>41</xdr:row>
      <xdr:rowOff>121850</xdr:rowOff>
    </xdr:to>
    <xdr:cxnSp macro="">
      <xdr:nvCxnSpPr>
        <xdr:cNvPr id="137" name="直線コネクタ 136">
          <a:extLst>
            <a:ext uri="{FF2B5EF4-FFF2-40B4-BE49-F238E27FC236}">
              <a16:creationId xmlns:a16="http://schemas.microsoft.com/office/drawing/2014/main" id="{500C4A6E-CF8E-4A48-A310-567239E573F6}"/>
            </a:ext>
          </a:extLst>
        </xdr:cNvPr>
        <xdr:cNvCxnSpPr/>
      </xdr:nvCxnSpPr>
      <xdr:spPr>
        <a:xfrm flipV="1">
          <a:off x="7861300" y="7149663"/>
          <a:ext cx="889000" cy="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72374</xdr:rowOff>
    </xdr:from>
    <xdr:to>
      <xdr:col>36</xdr:col>
      <xdr:colOff>165100</xdr:colOff>
      <xdr:row>42</xdr:row>
      <xdr:rowOff>2524</xdr:rowOff>
    </xdr:to>
    <xdr:sp macro="" textlink="">
      <xdr:nvSpPr>
        <xdr:cNvPr id="138" name="楕円 137">
          <a:extLst>
            <a:ext uri="{FF2B5EF4-FFF2-40B4-BE49-F238E27FC236}">
              <a16:creationId xmlns:a16="http://schemas.microsoft.com/office/drawing/2014/main" id="{7397FC08-D0D7-4C64-A5A2-335B60157F55}"/>
            </a:ext>
          </a:extLst>
        </xdr:cNvPr>
        <xdr:cNvSpPr/>
      </xdr:nvSpPr>
      <xdr:spPr>
        <a:xfrm>
          <a:off x="6921500" y="710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121850</xdr:rowOff>
    </xdr:from>
    <xdr:to>
      <xdr:col>41</xdr:col>
      <xdr:colOff>50800</xdr:colOff>
      <xdr:row>41</xdr:row>
      <xdr:rowOff>123174</xdr:rowOff>
    </xdr:to>
    <xdr:cxnSp macro="">
      <xdr:nvCxnSpPr>
        <xdr:cNvPr id="139" name="直線コネクタ 138">
          <a:extLst>
            <a:ext uri="{FF2B5EF4-FFF2-40B4-BE49-F238E27FC236}">
              <a16:creationId xmlns:a16="http://schemas.microsoft.com/office/drawing/2014/main" id="{C3C77F5C-9769-475B-A28F-89F07DC967A5}"/>
            </a:ext>
          </a:extLst>
        </xdr:cNvPr>
        <xdr:cNvCxnSpPr/>
      </xdr:nvCxnSpPr>
      <xdr:spPr>
        <a:xfrm flipV="1">
          <a:off x="6972300" y="7151300"/>
          <a:ext cx="889000" cy="1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4535</xdr:rowOff>
    </xdr:from>
    <xdr:ext cx="534377" cy="259045"/>
    <xdr:sp macro="" textlink="">
      <xdr:nvSpPr>
        <xdr:cNvPr id="140" name="n_1aveValue【道路】&#10;一人当たり延長">
          <a:extLst>
            <a:ext uri="{FF2B5EF4-FFF2-40B4-BE49-F238E27FC236}">
              <a16:creationId xmlns:a16="http://schemas.microsoft.com/office/drawing/2014/main" id="{C15B2108-5B51-476E-A9D1-70E5EF8EC263}"/>
            </a:ext>
          </a:extLst>
        </xdr:cNvPr>
        <xdr:cNvSpPr txBox="1"/>
      </xdr:nvSpPr>
      <xdr:spPr>
        <a:xfrm>
          <a:off x="9359411" y="686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2564</xdr:rowOff>
    </xdr:from>
    <xdr:ext cx="534377" cy="259045"/>
    <xdr:sp macro="" textlink="">
      <xdr:nvSpPr>
        <xdr:cNvPr id="141" name="n_2aveValue【道路】&#10;一人当たり延長">
          <a:extLst>
            <a:ext uri="{FF2B5EF4-FFF2-40B4-BE49-F238E27FC236}">
              <a16:creationId xmlns:a16="http://schemas.microsoft.com/office/drawing/2014/main" id="{EEE36B69-17AB-46DA-9BC2-80C134EFB291}"/>
            </a:ext>
          </a:extLst>
        </xdr:cNvPr>
        <xdr:cNvSpPr txBox="1"/>
      </xdr:nvSpPr>
      <xdr:spPr>
        <a:xfrm>
          <a:off x="8483111" y="686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7879</xdr:rowOff>
    </xdr:from>
    <xdr:ext cx="534377" cy="259045"/>
    <xdr:sp macro="" textlink="">
      <xdr:nvSpPr>
        <xdr:cNvPr id="142" name="n_3aveValue【道路】&#10;一人当たり延長">
          <a:extLst>
            <a:ext uri="{FF2B5EF4-FFF2-40B4-BE49-F238E27FC236}">
              <a16:creationId xmlns:a16="http://schemas.microsoft.com/office/drawing/2014/main" id="{5047092B-0F75-404F-9EC0-9CAA24DC6C61}"/>
            </a:ext>
          </a:extLst>
        </xdr:cNvPr>
        <xdr:cNvSpPr txBox="1"/>
      </xdr:nvSpPr>
      <xdr:spPr>
        <a:xfrm>
          <a:off x="7594111" y="720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2112</xdr:rowOff>
    </xdr:from>
    <xdr:ext cx="534377" cy="259045"/>
    <xdr:sp macro="" textlink="">
      <xdr:nvSpPr>
        <xdr:cNvPr id="143" name="n_4aveValue【道路】&#10;一人当たり延長">
          <a:extLst>
            <a:ext uri="{FF2B5EF4-FFF2-40B4-BE49-F238E27FC236}">
              <a16:creationId xmlns:a16="http://schemas.microsoft.com/office/drawing/2014/main" id="{B2B1E9CA-594E-4BC8-B6B7-0D04C4D74495}"/>
            </a:ext>
          </a:extLst>
        </xdr:cNvPr>
        <xdr:cNvSpPr txBox="1"/>
      </xdr:nvSpPr>
      <xdr:spPr>
        <a:xfrm>
          <a:off x="6705111" y="720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160114</xdr:rowOff>
    </xdr:from>
    <xdr:ext cx="534377" cy="259045"/>
    <xdr:sp macro="" textlink="">
      <xdr:nvSpPr>
        <xdr:cNvPr id="144" name="n_1mainValue【道路】&#10;一人当たり延長">
          <a:extLst>
            <a:ext uri="{FF2B5EF4-FFF2-40B4-BE49-F238E27FC236}">
              <a16:creationId xmlns:a16="http://schemas.microsoft.com/office/drawing/2014/main" id="{1A54C9F5-AAE4-47CA-B78E-FF3DFC066924}"/>
            </a:ext>
          </a:extLst>
        </xdr:cNvPr>
        <xdr:cNvSpPr txBox="1"/>
      </xdr:nvSpPr>
      <xdr:spPr>
        <a:xfrm>
          <a:off x="9359411" y="718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162140</xdr:rowOff>
    </xdr:from>
    <xdr:ext cx="534377" cy="259045"/>
    <xdr:sp macro="" textlink="">
      <xdr:nvSpPr>
        <xdr:cNvPr id="145" name="n_2mainValue【道路】&#10;一人当たり延長">
          <a:extLst>
            <a:ext uri="{FF2B5EF4-FFF2-40B4-BE49-F238E27FC236}">
              <a16:creationId xmlns:a16="http://schemas.microsoft.com/office/drawing/2014/main" id="{99A644EB-74E5-48F9-A1A0-D53463EE9F15}"/>
            </a:ext>
          </a:extLst>
        </xdr:cNvPr>
        <xdr:cNvSpPr txBox="1"/>
      </xdr:nvSpPr>
      <xdr:spPr>
        <a:xfrm>
          <a:off x="8483111" y="719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17727</xdr:rowOff>
    </xdr:from>
    <xdr:ext cx="534377" cy="259045"/>
    <xdr:sp macro="" textlink="">
      <xdr:nvSpPr>
        <xdr:cNvPr id="146" name="n_3mainValue【道路】&#10;一人当たり延長">
          <a:extLst>
            <a:ext uri="{FF2B5EF4-FFF2-40B4-BE49-F238E27FC236}">
              <a16:creationId xmlns:a16="http://schemas.microsoft.com/office/drawing/2014/main" id="{94514F8C-08C8-4BD6-A67B-B09693F2386C}"/>
            </a:ext>
          </a:extLst>
        </xdr:cNvPr>
        <xdr:cNvSpPr txBox="1"/>
      </xdr:nvSpPr>
      <xdr:spPr>
        <a:xfrm>
          <a:off x="7594111" y="687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19051</xdr:rowOff>
    </xdr:from>
    <xdr:ext cx="534377" cy="259045"/>
    <xdr:sp macro="" textlink="">
      <xdr:nvSpPr>
        <xdr:cNvPr id="147" name="n_4mainValue【道路】&#10;一人当たり延長">
          <a:extLst>
            <a:ext uri="{FF2B5EF4-FFF2-40B4-BE49-F238E27FC236}">
              <a16:creationId xmlns:a16="http://schemas.microsoft.com/office/drawing/2014/main" id="{D2B91979-28BF-4099-B0A4-A2ABCA74CE81}"/>
            </a:ext>
          </a:extLst>
        </xdr:cNvPr>
        <xdr:cNvSpPr txBox="1"/>
      </xdr:nvSpPr>
      <xdr:spPr>
        <a:xfrm>
          <a:off x="6705111" y="687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7EB23A48-4B69-40F8-8F00-18A9DBD8B4D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449A96B0-0F35-4266-96FB-0EF032B6CB9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625211A7-3DA2-4BB2-A1C8-171FEA8B62D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9529F02D-8712-482F-86A1-755CDEC8954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CB2013D4-8EC1-4091-A54A-CF6A5FC1121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D71A5B60-0AEC-4433-81D5-FC78B11F291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5F8EB40F-8CBB-4593-9503-DC03776D915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8DE05600-A2E1-420F-9AAB-8D82B5A2AB3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A2EA3370-3EFA-4548-A73F-1445D28CA6E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AB7C87CA-A9C2-48D5-9550-0204548345F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E16EAB21-10C3-4171-A3C7-9FADDA8245F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F041FA3B-CFF8-4D74-89B7-F0100EB49062}"/>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678D2643-3BC9-4074-8FCF-EDD09EC08B5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A5B5CAE5-6D15-4E43-A387-90CDA9F8E4C9}"/>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891B4C2D-513D-4A03-84D1-072414E136C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F5C4608A-47D1-4C72-AF02-03564DE4198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8CE292F2-733D-4E4A-890E-7758D01FF91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870D45B4-13FC-4C88-981C-AB6180CD748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246FEB75-1428-4815-8CA5-22AB665B7B8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1C9C425D-4D32-4EA1-82F2-D8091E9E8E2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552E164B-6ED8-4134-B601-223593BE5CD4}"/>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89C34C4F-7E4E-438D-8072-4966E781B784}"/>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AD3C9EF0-5284-4076-A9E2-CA133E5D19C2}"/>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B7024ED0-28F1-425F-BDD5-8F7B0DCCDE9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5438779D-1F3A-4DDE-A94E-F4C922E6E71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70213</xdr:rowOff>
    </xdr:to>
    <xdr:cxnSp macro="">
      <xdr:nvCxnSpPr>
        <xdr:cNvPr id="173" name="直線コネクタ 172">
          <a:extLst>
            <a:ext uri="{FF2B5EF4-FFF2-40B4-BE49-F238E27FC236}">
              <a16:creationId xmlns:a16="http://schemas.microsoft.com/office/drawing/2014/main" id="{F08CF1E2-723F-4CF4-9208-E91C9D63E575}"/>
            </a:ext>
          </a:extLst>
        </xdr:cNvPr>
        <xdr:cNvCxnSpPr/>
      </xdr:nvCxnSpPr>
      <xdr:spPr>
        <a:xfrm flipV="1">
          <a:off x="4634865" y="9579973"/>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74040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22B3BFF2-A37A-4A26-B750-9308F50D7A29}"/>
            </a:ext>
          </a:extLst>
        </xdr:cNvPr>
        <xdr:cNvSpPr txBox="1"/>
      </xdr:nvSpPr>
      <xdr:spPr>
        <a:xfrm>
          <a:off x="4673600" y="11046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70213</xdr:rowOff>
    </xdr:from>
    <xdr:to>
      <xdr:col>24</xdr:col>
      <xdr:colOff>152400</xdr:colOff>
      <xdr:row>64</xdr:row>
      <xdr:rowOff>70213</xdr:rowOff>
    </xdr:to>
    <xdr:cxnSp macro="">
      <xdr:nvCxnSpPr>
        <xdr:cNvPr id="175" name="直線コネクタ 174">
          <a:extLst>
            <a:ext uri="{FF2B5EF4-FFF2-40B4-BE49-F238E27FC236}">
              <a16:creationId xmlns:a16="http://schemas.microsoft.com/office/drawing/2014/main" id="{033462E8-AA93-4005-8D5D-9D8F84D59F02}"/>
            </a:ext>
          </a:extLst>
        </xdr:cNvPr>
        <xdr:cNvCxnSpPr/>
      </xdr:nvCxnSpPr>
      <xdr:spPr>
        <a:xfrm>
          <a:off x="4546600" y="1104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64A8E7F2-C667-444B-8367-7118F09F2155}"/>
            </a:ext>
          </a:extLst>
        </xdr:cNvPr>
        <xdr:cNvSpPr txBox="1"/>
      </xdr:nvSpPr>
      <xdr:spPr>
        <a:xfrm>
          <a:off x="4673600" y="935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77" name="直線コネクタ 176">
          <a:extLst>
            <a:ext uri="{FF2B5EF4-FFF2-40B4-BE49-F238E27FC236}">
              <a16:creationId xmlns:a16="http://schemas.microsoft.com/office/drawing/2014/main" id="{A241F71E-203F-4668-A9D6-6682568120D5}"/>
            </a:ext>
          </a:extLst>
        </xdr:cNvPr>
        <xdr:cNvCxnSpPr/>
      </xdr:nvCxnSpPr>
      <xdr:spPr>
        <a:xfrm>
          <a:off x="4546600" y="957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138628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A316D044-A377-424C-B450-4DCB31782178}"/>
            </a:ext>
          </a:extLst>
        </xdr:cNvPr>
        <xdr:cNvSpPr txBox="1"/>
      </xdr:nvSpPr>
      <xdr:spPr>
        <a:xfrm>
          <a:off x="4673600" y="10254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115751</xdr:rowOff>
    </xdr:from>
    <xdr:to>
      <xdr:col>24</xdr:col>
      <xdr:colOff>114300</xdr:colOff>
      <xdr:row>61</xdr:row>
      <xdr:rowOff>45901</xdr:rowOff>
    </xdr:to>
    <xdr:sp macro="" textlink="">
      <xdr:nvSpPr>
        <xdr:cNvPr id="179" name="フローチャート: 判断 178">
          <a:extLst>
            <a:ext uri="{FF2B5EF4-FFF2-40B4-BE49-F238E27FC236}">
              <a16:creationId xmlns:a16="http://schemas.microsoft.com/office/drawing/2014/main" id="{0155509D-1914-4ECF-AE66-CCB13E58FDEB}"/>
            </a:ext>
          </a:extLst>
        </xdr:cNvPr>
        <xdr:cNvSpPr/>
      </xdr:nvSpPr>
      <xdr:spPr>
        <a:xfrm>
          <a:off x="45847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102688</xdr:rowOff>
    </xdr:from>
    <xdr:to>
      <xdr:col>20</xdr:col>
      <xdr:colOff>38100</xdr:colOff>
      <xdr:row>61</xdr:row>
      <xdr:rowOff>32838</xdr:rowOff>
    </xdr:to>
    <xdr:sp macro="" textlink="">
      <xdr:nvSpPr>
        <xdr:cNvPr id="180" name="フローチャート: 判断 179">
          <a:extLst>
            <a:ext uri="{FF2B5EF4-FFF2-40B4-BE49-F238E27FC236}">
              <a16:creationId xmlns:a16="http://schemas.microsoft.com/office/drawing/2014/main" id="{7E0C2B55-32FF-4271-89F7-666B5D764791}"/>
            </a:ext>
          </a:extLst>
        </xdr:cNvPr>
        <xdr:cNvSpPr/>
      </xdr:nvSpPr>
      <xdr:spPr>
        <a:xfrm>
          <a:off x="3746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99423</xdr:rowOff>
    </xdr:from>
    <xdr:to>
      <xdr:col>15</xdr:col>
      <xdr:colOff>101600</xdr:colOff>
      <xdr:row>61</xdr:row>
      <xdr:rowOff>29573</xdr:rowOff>
    </xdr:to>
    <xdr:sp macro="" textlink="">
      <xdr:nvSpPr>
        <xdr:cNvPr id="181" name="フローチャート: 判断 180">
          <a:extLst>
            <a:ext uri="{FF2B5EF4-FFF2-40B4-BE49-F238E27FC236}">
              <a16:creationId xmlns:a16="http://schemas.microsoft.com/office/drawing/2014/main" id="{0AE7DE42-BD06-4CD0-A3F9-19086968DA57}"/>
            </a:ext>
          </a:extLst>
        </xdr:cNvPr>
        <xdr:cNvSpPr/>
      </xdr:nvSpPr>
      <xdr:spPr>
        <a:xfrm>
          <a:off x="2857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2" name="フローチャート: 判断 181">
          <a:extLst>
            <a:ext uri="{FF2B5EF4-FFF2-40B4-BE49-F238E27FC236}">
              <a16:creationId xmlns:a16="http://schemas.microsoft.com/office/drawing/2014/main" id="{1415BE47-2D45-4303-B362-8A4FD6D2C479}"/>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3" name="フローチャート: 判断 182">
          <a:extLst>
            <a:ext uri="{FF2B5EF4-FFF2-40B4-BE49-F238E27FC236}">
              <a16:creationId xmlns:a16="http://schemas.microsoft.com/office/drawing/2014/main" id="{E538FB1C-3FED-4DF3-9525-7B5FEBC0CF7B}"/>
            </a:ext>
          </a:extLst>
        </xdr:cNvPr>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7D2ADAC-80B3-457B-AB5F-2C332E03C23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3C3E500-BE74-49F6-A7F8-EA1F9309C90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66DB120-BE73-4452-8AEE-700578E6669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7C98379-048A-4D4F-A650-75EC87744E5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28BA3E2A-062B-4801-A1FC-775764FDB8B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146776</xdr:rowOff>
    </xdr:from>
    <xdr:to>
      <xdr:col>24</xdr:col>
      <xdr:colOff>114300</xdr:colOff>
      <xdr:row>61</xdr:row>
      <xdr:rowOff>76926</xdr:rowOff>
    </xdr:to>
    <xdr:sp macro="" textlink="">
      <xdr:nvSpPr>
        <xdr:cNvPr id="189" name="楕円 188">
          <a:extLst>
            <a:ext uri="{FF2B5EF4-FFF2-40B4-BE49-F238E27FC236}">
              <a16:creationId xmlns:a16="http://schemas.microsoft.com/office/drawing/2014/main" id="{875380AE-C205-4ED2-B960-F20B02D5ACE2}"/>
            </a:ext>
          </a:extLst>
        </xdr:cNvPr>
        <xdr:cNvSpPr/>
      </xdr:nvSpPr>
      <xdr:spPr>
        <a:xfrm>
          <a:off x="4584700" y="1043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125203</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B839D8E8-A83B-439A-9E74-0FD237E2BB63}"/>
            </a:ext>
          </a:extLst>
        </xdr:cNvPr>
        <xdr:cNvSpPr txBox="1"/>
      </xdr:nvSpPr>
      <xdr:spPr>
        <a:xfrm>
          <a:off x="4673600" y="1041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143510</xdr:rowOff>
    </xdr:from>
    <xdr:to>
      <xdr:col>20</xdr:col>
      <xdr:colOff>38100</xdr:colOff>
      <xdr:row>61</xdr:row>
      <xdr:rowOff>73660</xdr:rowOff>
    </xdr:to>
    <xdr:sp macro="" textlink="">
      <xdr:nvSpPr>
        <xdr:cNvPr id="191" name="楕円 190">
          <a:extLst>
            <a:ext uri="{FF2B5EF4-FFF2-40B4-BE49-F238E27FC236}">
              <a16:creationId xmlns:a16="http://schemas.microsoft.com/office/drawing/2014/main" id="{6277BE63-AD68-4496-BCB2-FBE850206805}"/>
            </a:ext>
          </a:extLst>
        </xdr:cNvPr>
        <xdr:cNvSpPr/>
      </xdr:nvSpPr>
      <xdr:spPr>
        <a:xfrm>
          <a:off x="3746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22860</xdr:rowOff>
    </xdr:from>
    <xdr:to>
      <xdr:col>24</xdr:col>
      <xdr:colOff>63500</xdr:colOff>
      <xdr:row>61</xdr:row>
      <xdr:rowOff>26126</xdr:rowOff>
    </xdr:to>
    <xdr:cxnSp macro="">
      <xdr:nvCxnSpPr>
        <xdr:cNvPr id="192" name="直線コネクタ 191">
          <a:extLst>
            <a:ext uri="{FF2B5EF4-FFF2-40B4-BE49-F238E27FC236}">
              <a16:creationId xmlns:a16="http://schemas.microsoft.com/office/drawing/2014/main" id="{EA441088-2A13-4662-8821-8983947110AC}"/>
            </a:ext>
          </a:extLst>
        </xdr:cNvPr>
        <xdr:cNvCxnSpPr/>
      </xdr:nvCxnSpPr>
      <xdr:spPr>
        <a:xfrm>
          <a:off x="3797300" y="1048131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132080</xdr:rowOff>
    </xdr:from>
    <xdr:to>
      <xdr:col>15</xdr:col>
      <xdr:colOff>101600</xdr:colOff>
      <xdr:row>61</xdr:row>
      <xdr:rowOff>62230</xdr:rowOff>
    </xdr:to>
    <xdr:sp macro="" textlink="">
      <xdr:nvSpPr>
        <xdr:cNvPr id="193" name="楕円 192">
          <a:extLst>
            <a:ext uri="{FF2B5EF4-FFF2-40B4-BE49-F238E27FC236}">
              <a16:creationId xmlns:a16="http://schemas.microsoft.com/office/drawing/2014/main" id="{7F656233-7AE8-48DD-AD3F-9EC923877535}"/>
            </a:ext>
          </a:extLst>
        </xdr:cNvPr>
        <xdr:cNvSpPr/>
      </xdr:nvSpPr>
      <xdr:spPr>
        <a:xfrm>
          <a:off x="2857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11430</xdr:rowOff>
    </xdr:from>
    <xdr:to>
      <xdr:col>19</xdr:col>
      <xdr:colOff>177800</xdr:colOff>
      <xdr:row>61</xdr:row>
      <xdr:rowOff>22860</xdr:rowOff>
    </xdr:to>
    <xdr:cxnSp macro="">
      <xdr:nvCxnSpPr>
        <xdr:cNvPr id="194" name="直線コネクタ 193">
          <a:extLst>
            <a:ext uri="{FF2B5EF4-FFF2-40B4-BE49-F238E27FC236}">
              <a16:creationId xmlns:a16="http://schemas.microsoft.com/office/drawing/2014/main" id="{209682DB-5DBF-4235-8294-6A0C87C19BEF}"/>
            </a:ext>
          </a:extLst>
        </xdr:cNvPr>
        <xdr:cNvCxnSpPr/>
      </xdr:nvCxnSpPr>
      <xdr:spPr>
        <a:xfrm>
          <a:off x="2908300" y="104698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114119</xdr:rowOff>
    </xdr:from>
    <xdr:to>
      <xdr:col>10</xdr:col>
      <xdr:colOff>165100</xdr:colOff>
      <xdr:row>61</xdr:row>
      <xdr:rowOff>44269</xdr:rowOff>
    </xdr:to>
    <xdr:sp macro="" textlink="">
      <xdr:nvSpPr>
        <xdr:cNvPr id="195" name="楕円 194">
          <a:extLst>
            <a:ext uri="{FF2B5EF4-FFF2-40B4-BE49-F238E27FC236}">
              <a16:creationId xmlns:a16="http://schemas.microsoft.com/office/drawing/2014/main" id="{38F2BD1F-F432-4434-82CA-640BE7473A44}"/>
            </a:ext>
          </a:extLst>
        </xdr:cNvPr>
        <xdr:cNvSpPr/>
      </xdr:nvSpPr>
      <xdr:spPr>
        <a:xfrm>
          <a:off x="1968500" y="1040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164919</xdr:rowOff>
    </xdr:from>
    <xdr:to>
      <xdr:col>15</xdr:col>
      <xdr:colOff>50800</xdr:colOff>
      <xdr:row>61</xdr:row>
      <xdr:rowOff>11430</xdr:rowOff>
    </xdr:to>
    <xdr:cxnSp macro="">
      <xdr:nvCxnSpPr>
        <xdr:cNvPr id="196" name="直線コネクタ 195">
          <a:extLst>
            <a:ext uri="{FF2B5EF4-FFF2-40B4-BE49-F238E27FC236}">
              <a16:creationId xmlns:a16="http://schemas.microsoft.com/office/drawing/2014/main" id="{0E3DDDE6-9A16-4E26-BD09-36CE85014C8E}"/>
            </a:ext>
          </a:extLst>
        </xdr:cNvPr>
        <xdr:cNvCxnSpPr/>
      </xdr:nvCxnSpPr>
      <xdr:spPr>
        <a:xfrm>
          <a:off x="2019300" y="10451919"/>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99423</xdr:rowOff>
    </xdr:from>
    <xdr:to>
      <xdr:col>6</xdr:col>
      <xdr:colOff>38100</xdr:colOff>
      <xdr:row>61</xdr:row>
      <xdr:rowOff>29573</xdr:rowOff>
    </xdr:to>
    <xdr:sp macro="" textlink="">
      <xdr:nvSpPr>
        <xdr:cNvPr id="197" name="楕円 196">
          <a:extLst>
            <a:ext uri="{FF2B5EF4-FFF2-40B4-BE49-F238E27FC236}">
              <a16:creationId xmlns:a16="http://schemas.microsoft.com/office/drawing/2014/main" id="{3F8EF38F-3A63-4899-8166-CA9206B07F06}"/>
            </a:ext>
          </a:extLst>
        </xdr:cNvPr>
        <xdr:cNvSpPr/>
      </xdr:nvSpPr>
      <xdr:spPr>
        <a:xfrm>
          <a:off x="1079500" y="103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150223</xdr:rowOff>
    </xdr:from>
    <xdr:to>
      <xdr:col>10</xdr:col>
      <xdr:colOff>114300</xdr:colOff>
      <xdr:row>60</xdr:row>
      <xdr:rowOff>164919</xdr:rowOff>
    </xdr:to>
    <xdr:cxnSp macro="">
      <xdr:nvCxnSpPr>
        <xdr:cNvPr id="198" name="直線コネクタ 197">
          <a:extLst>
            <a:ext uri="{FF2B5EF4-FFF2-40B4-BE49-F238E27FC236}">
              <a16:creationId xmlns:a16="http://schemas.microsoft.com/office/drawing/2014/main" id="{B35298FF-9EF0-47BE-A0BD-D929BC29D660}"/>
            </a:ext>
          </a:extLst>
        </xdr:cNvPr>
        <xdr:cNvCxnSpPr/>
      </xdr:nvCxnSpPr>
      <xdr:spPr>
        <a:xfrm>
          <a:off x="1130300" y="10437223"/>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49365</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C67786B8-D447-4EB0-9A25-F3DEEF712611}"/>
            </a:ext>
          </a:extLst>
        </xdr:cNvPr>
        <xdr:cNvSpPr txBox="1"/>
      </xdr:nvSpPr>
      <xdr:spPr>
        <a:xfrm>
          <a:off x="3582044" y="1016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46100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B615E1A7-7E37-4C35-94A1-6E30EABBA8EF}"/>
            </a:ext>
          </a:extLst>
        </xdr:cNvPr>
        <xdr:cNvSpPr txBox="1"/>
      </xdr:nvSpPr>
      <xdr:spPr>
        <a:xfrm>
          <a:off x="2705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C8C30523-F365-404F-9007-5E0701E23396}"/>
            </a:ext>
          </a:extLst>
        </xdr:cNvPr>
        <xdr:cNvSpPr txBox="1"/>
      </xdr:nvSpPr>
      <xdr:spPr>
        <a:xfrm>
          <a:off x="1816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18342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ED41844A-1FF4-46B5-A333-3A7E65130B18}"/>
            </a:ext>
          </a:extLst>
        </xdr:cNvPr>
        <xdr:cNvSpPr txBox="1"/>
      </xdr:nvSpPr>
      <xdr:spPr>
        <a:xfrm>
          <a:off x="927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64787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9C96601A-DB60-4B5D-8003-54B69CD6F6CC}"/>
            </a:ext>
          </a:extLst>
        </xdr:cNvPr>
        <xdr:cNvSpPr txBox="1"/>
      </xdr:nvSpPr>
      <xdr:spPr>
        <a:xfrm>
          <a:off x="35820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53357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AE36D7E2-63F8-49A6-91AD-EA5A26272F6E}"/>
            </a:ext>
          </a:extLst>
        </xdr:cNvPr>
        <xdr:cNvSpPr txBox="1"/>
      </xdr:nvSpPr>
      <xdr:spPr>
        <a:xfrm>
          <a:off x="2705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35396</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2EBA6AFF-607C-4F59-8D0E-79414676A254}"/>
            </a:ext>
          </a:extLst>
        </xdr:cNvPr>
        <xdr:cNvSpPr txBox="1"/>
      </xdr:nvSpPr>
      <xdr:spPr>
        <a:xfrm>
          <a:off x="1816744" y="1049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20700</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EEC3FEE3-9CE4-43BB-88BE-07236D1687DC}"/>
            </a:ext>
          </a:extLst>
        </xdr:cNvPr>
        <xdr:cNvSpPr txBox="1"/>
      </xdr:nvSpPr>
      <xdr:spPr>
        <a:xfrm>
          <a:off x="927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3D9999EB-C531-41F5-9853-45A58CBB59E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AD9CCE98-1EEF-4F64-B0EB-711A38D8D9D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60EC011-B79D-4058-BCD5-18E71EC5CFB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A0B58C7C-F81D-4B91-8599-F45DC4FA5B5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21A3882C-AA76-47F9-9ADD-E45A3F5F078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3C3B8C92-8DDF-480E-BFD7-EEFBBC944BE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5C07C137-F2BD-4C39-AE32-66A3BB8695A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388E8BB2-4ED1-4258-B986-4FB886D873B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1B5E00AF-2120-4920-928E-AD468FA9D21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44E98BC-F089-4323-9070-FC7D439E9FE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E748D5FC-0696-4E4D-B642-B52EDFB3694F}"/>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B9D057FF-72C9-4784-B16D-89ED8E189E7B}"/>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817333F3-A890-4058-89AC-1F1CC4B3647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CE75B8D4-FA2D-4512-A0FB-50EBFEAFCCAB}"/>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6F4F41DC-635F-4E1D-9131-20316627B94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20E58E29-4175-4B58-BB81-6245DD75A9BB}"/>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54E00F7-4F9B-4651-848C-BC307497473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F700884E-B871-4548-A114-269A949768E3}"/>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B9B66B75-1A20-4F2E-87F0-679B7314C3E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4017FA0A-C8A0-4DF1-BF58-BA05E816F91F}"/>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CC76D905-71A0-4083-B52D-7DCCA0325F8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9D201C8F-C809-41EB-BDC2-6C46C90812D1}"/>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F0940C46-3480-4CEC-90F0-57FDF4F0C1B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145036</xdr:rowOff>
    </xdr:from>
    <xdr:to>
      <xdr:col>54</xdr:col>
      <xdr:colOff>189865</xdr:colOff>
      <xdr:row>64</xdr:row>
      <xdr:rowOff>66904</xdr:rowOff>
    </xdr:to>
    <xdr:cxnSp macro="">
      <xdr:nvCxnSpPr>
        <xdr:cNvPr id="230" name="直線コネクタ 229">
          <a:extLst>
            <a:ext uri="{FF2B5EF4-FFF2-40B4-BE49-F238E27FC236}">
              <a16:creationId xmlns:a16="http://schemas.microsoft.com/office/drawing/2014/main" id="{0264D59F-85D6-45F5-AC68-D5D3951DB6A2}"/>
            </a:ext>
          </a:extLst>
        </xdr:cNvPr>
        <xdr:cNvCxnSpPr/>
      </xdr:nvCxnSpPr>
      <xdr:spPr>
        <a:xfrm flipV="1">
          <a:off x="10476865" y="9746236"/>
          <a:ext cx="0" cy="1293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70731</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FDC4FF39-1852-4498-8048-8C34B76F5F66}"/>
            </a:ext>
          </a:extLst>
        </xdr:cNvPr>
        <xdr:cNvSpPr txBox="1"/>
      </xdr:nvSpPr>
      <xdr:spPr>
        <a:xfrm>
          <a:off x="10515600" y="1104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66904</xdr:rowOff>
    </xdr:from>
    <xdr:to>
      <xdr:col>55</xdr:col>
      <xdr:colOff>88900</xdr:colOff>
      <xdr:row>64</xdr:row>
      <xdr:rowOff>66904</xdr:rowOff>
    </xdr:to>
    <xdr:cxnSp macro="">
      <xdr:nvCxnSpPr>
        <xdr:cNvPr id="232" name="直線コネクタ 231">
          <a:extLst>
            <a:ext uri="{FF2B5EF4-FFF2-40B4-BE49-F238E27FC236}">
              <a16:creationId xmlns:a16="http://schemas.microsoft.com/office/drawing/2014/main" id="{28EAE81E-3E5C-4F5F-A40B-D67452173CE0}"/>
            </a:ext>
          </a:extLst>
        </xdr:cNvPr>
        <xdr:cNvCxnSpPr/>
      </xdr:nvCxnSpPr>
      <xdr:spPr>
        <a:xfrm>
          <a:off x="10388600" y="1103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91713</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BABAC691-AB7F-46F1-B57E-A64B09FAD835}"/>
            </a:ext>
          </a:extLst>
        </xdr:cNvPr>
        <xdr:cNvSpPr txBox="1"/>
      </xdr:nvSpPr>
      <xdr:spPr>
        <a:xfrm>
          <a:off x="10515600" y="95214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145036</xdr:rowOff>
    </xdr:from>
    <xdr:to>
      <xdr:col>55</xdr:col>
      <xdr:colOff>88900</xdr:colOff>
      <xdr:row>56</xdr:row>
      <xdr:rowOff>145036</xdr:rowOff>
    </xdr:to>
    <xdr:cxnSp macro="">
      <xdr:nvCxnSpPr>
        <xdr:cNvPr id="234" name="直線コネクタ 233">
          <a:extLst>
            <a:ext uri="{FF2B5EF4-FFF2-40B4-BE49-F238E27FC236}">
              <a16:creationId xmlns:a16="http://schemas.microsoft.com/office/drawing/2014/main" id="{B9A7CBCB-4FDD-4B2D-8C7F-85761B3208A7}"/>
            </a:ext>
          </a:extLst>
        </xdr:cNvPr>
        <xdr:cNvCxnSpPr/>
      </xdr:nvCxnSpPr>
      <xdr:spPr>
        <a:xfrm>
          <a:off x="10388600" y="974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15226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CC4595AF-1D10-4730-ABE7-349BD4959415}"/>
            </a:ext>
          </a:extLst>
        </xdr:cNvPr>
        <xdr:cNvSpPr txBox="1"/>
      </xdr:nvSpPr>
      <xdr:spPr>
        <a:xfrm>
          <a:off x="10515600" y="106451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36799</xdr:rowOff>
    </xdr:from>
    <xdr:to>
      <xdr:col>55</xdr:col>
      <xdr:colOff>50800</xdr:colOff>
      <xdr:row>62</xdr:row>
      <xdr:rowOff>138399</xdr:rowOff>
    </xdr:to>
    <xdr:sp macro="" textlink="">
      <xdr:nvSpPr>
        <xdr:cNvPr id="236" name="フローチャート: 判断 235">
          <a:extLst>
            <a:ext uri="{FF2B5EF4-FFF2-40B4-BE49-F238E27FC236}">
              <a16:creationId xmlns:a16="http://schemas.microsoft.com/office/drawing/2014/main" id="{0469CCA8-E748-46C3-8EBE-9E99F66E2F06}"/>
            </a:ext>
          </a:extLst>
        </xdr:cNvPr>
        <xdr:cNvSpPr/>
      </xdr:nvSpPr>
      <xdr:spPr>
        <a:xfrm>
          <a:off x="10426700" y="10666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49059</xdr:rowOff>
    </xdr:from>
    <xdr:to>
      <xdr:col>50</xdr:col>
      <xdr:colOff>165100</xdr:colOff>
      <xdr:row>62</xdr:row>
      <xdr:rowOff>150659</xdr:rowOff>
    </xdr:to>
    <xdr:sp macro="" textlink="">
      <xdr:nvSpPr>
        <xdr:cNvPr id="237" name="フローチャート: 判断 236">
          <a:extLst>
            <a:ext uri="{FF2B5EF4-FFF2-40B4-BE49-F238E27FC236}">
              <a16:creationId xmlns:a16="http://schemas.microsoft.com/office/drawing/2014/main" id="{492467F1-ECE3-43D3-9CD1-01A4110BB9D5}"/>
            </a:ext>
          </a:extLst>
        </xdr:cNvPr>
        <xdr:cNvSpPr/>
      </xdr:nvSpPr>
      <xdr:spPr>
        <a:xfrm>
          <a:off x="9588500" y="1067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60385</xdr:rowOff>
    </xdr:from>
    <xdr:to>
      <xdr:col>46</xdr:col>
      <xdr:colOff>38100</xdr:colOff>
      <xdr:row>62</xdr:row>
      <xdr:rowOff>161985</xdr:rowOff>
    </xdr:to>
    <xdr:sp macro="" textlink="">
      <xdr:nvSpPr>
        <xdr:cNvPr id="238" name="フローチャート: 判断 237">
          <a:extLst>
            <a:ext uri="{FF2B5EF4-FFF2-40B4-BE49-F238E27FC236}">
              <a16:creationId xmlns:a16="http://schemas.microsoft.com/office/drawing/2014/main" id="{A265933C-C634-4E22-8FC6-4870D919FEEC}"/>
            </a:ext>
          </a:extLst>
        </xdr:cNvPr>
        <xdr:cNvSpPr/>
      </xdr:nvSpPr>
      <xdr:spPr>
        <a:xfrm>
          <a:off x="8699500" y="1069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49166</xdr:rowOff>
    </xdr:from>
    <xdr:to>
      <xdr:col>41</xdr:col>
      <xdr:colOff>101600</xdr:colOff>
      <xdr:row>62</xdr:row>
      <xdr:rowOff>150766</xdr:rowOff>
    </xdr:to>
    <xdr:sp macro="" textlink="">
      <xdr:nvSpPr>
        <xdr:cNvPr id="239" name="フローチャート: 判断 238">
          <a:extLst>
            <a:ext uri="{FF2B5EF4-FFF2-40B4-BE49-F238E27FC236}">
              <a16:creationId xmlns:a16="http://schemas.microsoft.com/office/drawing/2014/main" id="{654665E8-88A3-4908-A940-2F2832CFD18C}"/>
            </a:ext>
          </a:extLst>
        </xdr:cNvPr>
        <xdr:cNvSpPr/>
      </xdr:nvSpPr>
      <xdr:spPr>
        <a:xfrm>
          <a:off x="7810500" y="10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8530</xdr:rowOff>
    </xdr:from>
    <xdr:to>
      <xdr:col>36</xdr:col>
      <xdr:colOff>165100</xdr:colOff>
      <xdr:row>62</xdr:row>
      <xdr:rowOff>110130</xdr:rowOff>
    </xdr:to>
    <xdr:sp macro="" textlink="">
      <xdr:nvSpPr>
        <xdr:cNvPr id="240" name="フローチャート: 判断 239">
          <a:extLst>
            <a:ext uri="{FF2B5EF4-FFF2-40B4-BE49-F238E27FC236}">
              <a16:creationId xmlns:a16="http://schemas.microsoft.com/office/drawing/2014/main" id="{3983A646-8E22-4305-B1FD-D01C2C49E044}"/>
            </a:ext>
          </a:extLst>
        </xdr:cNvPr>
        <xdr:cNvSpPr/>
      </xdr:nvSpPr>
      <xdr:spPr>
        <a:xfrm>
          <a:off x="6921500" y="1063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AAF5BEB-7ACF-456C-BCC7-02E5F2C5A71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6FE832D-7CD6-4093-B901-FB9D7126E81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F9A58D1-94DB-4C73-8414-9D200BED551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C4D6E3BF-2266-4E8B-B05A-295263C39F6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7D18E0FD-51A4-481A-8051-CB301452969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71008</xdr:rowOff>
    </xdr:from>
    <xdr:to>
      <xdr:col>55</xdr:col>
      <xdr:colOff>50800</xdr:colOff>
      <xdr:row>61</xdr:row>
      <xdr:rowOff>1158</xdr:rowOff>
    </xdr:to>
    <xdr:sp macro="" textlink="">
      <xdr:nvSpPr>
        <xdr:cNvPr id="246" name="楕円 245">
          <a:extLst>
            <a:ext uri="{FF2B5EF4-FFF2-40B4-BE49-F238E27FC236}">
              <a16:creationId xmlns:a16="http://schemas.microsoft.com/office/drawing/2014/main" id="{CBF5C34E-7C7D-47BE-AE01-D72DAF63F599}"/>
            </a:ext>
          </a:extLst>
        </xdr:cNvPr>
        <xdr:cNvSpPr/>
      </xdr:nvSpPr>
      <xdr:spPr>
        <a:xfrm>
          <a:off x="10426700" y="1035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93885</xdr:rowOff>
    </xdr:from>
    <xdr:ext cx="690189" cy="259045"/>
    <xdr:sp macro="" textlink="">
      <xdr:nvSpPr>
        <xdr:cNvPr id="247" name="【橋りょう・トンネル】&#10;一人当たり有形固定資産（償却資産）額該当値テキスト">
          <a:extLst>
            <a:ext uri="{FF2B5EF4-FFF2-40B4-BE49-F238E27FC236}">
              <a16:creationId xmlns:a16="http://schemas.microsoft.com/office/drawing/2014/main" id="{C0FDB571-6CF2-4655-A9B2-7F6029FB5CAA}"/>
            </a:ext>
          </a:extLst>
        </xdr:cNvPr>
        <xdr:cNvSpPr txBox="1"/>
      </xdr:nvSpPr>
      <xdr:spPr>
        <a:xfrm>
          <a:off x="10515600" y="102094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101745</xdr:rowOff>
    </xdr:from>
    <xdr:to>
      <xdr:col>50</xdr:col>
      <xdr:colOff>165100</xdr:colOff>
      <xdr:row>61</xdr:row>
      <xdr:rowOff>31895</xdr:rowOff>
    </xdr:to>
    <xdr:sp macro="" textlink="">
      <xdr:nvSpPr>
        <xdr:cNvPr id="248" name="楕円 247">
          <a:extLst>
            <a:ext uri="{FF2B5EF4-FFF2-40B4-BE49-F238E27FC236}">
              <a16:creationId xmlns:a16="http://schemas.microsoft.com/office/drawing/2014/main" id="{C0235BA2-BD77-4A17-9C16-958C57749F5A}"/>
            </a:ext>
          </a:extLst>
        </xdr:cNvPr>
        <xdr:cNvSpPr/>
      </xdr:nvSpPr>
      <xdr:spPr>
        <a:xfrm>
          <a:off x="9588500" y="1038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121808</xdr:rowOff>
    </xdr:from>
    <xdr:to>
      <xdr:col>55</xdr:col>
      <xdr:colOff>0</xdr:colOff>
      <xdr:row>60</xdr:row>
      <xdr:rowOff>152545</xdr:rowOff>
    </xdr:to>
    <xdr:cxnSp macro="">
      <xdr:nvCxnSpPr>
        <xdr:cNvPr id="249" name="直線コネクタ 248">
          <a:extLst>
            <a:ext uri="{FF2B5EF4-FFF2-40B4-BE49-F238E27FC236}">
              <a16:creationId xmlns:a16="http://schemas.microsoft.com/office/drawing/2014/main" id="{8B862DFF-D15A-49A9-9FC6-16881ED31680}"/>
            </a:ext>
          </a:extLst>
        </xdr:cNvPr>
        <xdr:cNvCxnSpPr/>
      </xdr:nvCxnSpPr>
      <xdr:spPr>
        <a:xfrm flipV="1">
          <a:off x="9639300" y="10408808"/>
          <a:ext cx="838200" cy="3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126719</xdr:rowOff>
    </xdr:from>
    <xdr:to>
      <xdr:col>46</xdr:col>
      <xdr:colOff>38100</xdr:colOff>
      <xdr:row>61</xdr:row>
      <xdr:rowOff>56869</xdr:rowOff>
    </xdr:to>
    <xdr:sp macro="" textlink="">
      <xdr:nvSpPr>
        <xdr:cNvPr id="250" name="楕円 249">
          <a:extLst>
            <a:ext uri="{FF2B5EF4-FFF2-40B4-BE49-F238E27FC236}">
              <a16:creationId xmlns:a16="http://schemas.microsoft.com/office/drawing/2014/main" id="{FE98E481-F7C4-47A9-8DCF-4C80CE817376}"/>
            </a:ext>
          </a:extLst>
        </xdr:cNvPr>
        <xdr:cNvSpPr/>
      </xdr:nvSpPr>
      <xdr:spPr>
        <a:xfrm>
          <a:off x="8699500" y="1041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152545</xdr:rowOff>
    </xdr:from>
    <xdr:to>
      <xdr:col>50</xdr:col>
      <xdr:colOff>114300</xdr:colOff>
      <xdr:row>61</xdr:row>
      <xdr:rowOff>6069</xdr:rowOff>
    </xdr:to>
    <xdr:cxnSp macro="">
      <xdr:nvCxnSpPr>
        <xdr:cNvPr id="251" name="直線コネクタ 250">
          <a:extLst>
            <a:ext uri="{FF2B5EF4-FFF2-40B4-BE49-F238E27FC236}">
              <a16:creationId xmlns:a16="http://schemas.microsoft.com/office/drawing/2014/main" id="{153E96C3-4F1A-4C83-891A-BDCA0361139D}"/>
            </a:ext>
          </a:extLst>
        </xdr:cNvPr>
        <xdr:cNvCxnSpPr/>
      </xdr:nvCxnSpPr>
      <xdr:spPr>
        <a:xfrm flipV="1">
          <a:off x="8750300" y="10439545"/>
          <a:ext cx="889000" cy="24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142035</xdr:rowOff>
    </xdr:from>
    <xdr:to>
      <xdr:col>41</xdr:col>
      <xdr:colOff>101600</xdr:colOff>
      <xdr:row>61</xdr:row>
      <xdr:rowOff>72185</xdr:rowOff>
    </xdr:to>
    <xdr:sp macro="" textlink="">
      <xdr:nvSpPr>
        <xdr:cNvPr id="252" name="楕円 251">
          <a:extLst>
            <a:ext uri="{FF2B5EF4-FFF2-40B4-BE49-F238E27FC236}">
              <a16:creationId xmlns:a16="http://schemas.microsoft.com/office/drawing/2014/main" id="{9BC75A44-9DC1-4B5D-B905-256C48CC140B}"/>
            </a:ext>
          </a:extLst>
        </xdr:cNvPr>
        <xdr:cNvSpPr/>
      </xdr:nvSpPr>
      <xdr:spPr>
        <a:xfrm>
          <a:off x="7810500" y="1042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6069</xdr:rowOff>
    </xdr:from>
    <xdr:to>
      <xdr:col>45</xdr:col>
      <xdr:colOff>177800</xdr:colOff>
      <xdr:row>61</xdr:row>
      <xdr:rowOff>21385</xdr:rowOff>
    </xdr:to>
    <xdr:cxnSp macro="">
      <xdr:nvCxnSpPr>
        <xdr:cNvPr id="253" name="直線コネクタ 252">
          <a:extLst>
            <a:ext uri="{FF2B5EF4-FFF2-40B4-BE49-F238E27FC236}">
              <a16:creationId xmlns:a16="http://schemas.microsoft.com/office/drawing/2014/main" id="{AD9482C8-BC4C-41EE-AAD4-8F583C8F0A4B}"/>
            </a:ext>
          </a:extLst>
        </xdr:cNvPr>
        <xdr:cNvCxnSpPr/>
      </xdr:nvCxnSpPr>
      <xdr:spPr>
        <a:xfrm flipV="1">
          <a:off x="7861300" y="10464519"/>
          <a:ext cx="8890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154576</xdr:rowOff>
    </xdr:from>
    <xdr:to>
      <xdr:col>36</xdr:col>
      <xdr:colOff>165100</xdr:colOff>
      <xdr:row>61</xdr:row>
      <xdr:rowOff>84726</xdr:rowOff>
    </xdr:to>
    <xdr:sp macro="" textlink="">
      <xdr:nvSpPr>
        <xdr:cNvPr id="254" name="楕円 253">
          <a:extLst>
            <a:ext uri="{FF2B5EF4-FFF2-40B4-BE49-F238E27FC236}">
              <a16:creationId xmlns:a16="http://schemas.microsoft.com/office/drawing/2014/main" id="{299CEC4C-8620-423D-AE4C-14F371BC08FE}"/>
            </a:ext>
          </a:extLst>
        </xdr:cNvPr>
        <xdr:cNvSpPr/>
      </xdr:nvSpPr>
      <xdr:spPr>
        <a:xfrm>
          <a:off x="6921500" y="1044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21385</xdr:rowOff>
    </xdr:from>
    <xdr:to>
      <xdr:col>41</xdr:col>
      <xdr:colOff>50800</xdr:colOff>
      <xdr:row>61</xdr:row>
      <xdr:rowOff>33926</xdr:rowOff>
    </xdr:to>
    <xdr:cxnSp macro="">
      <xdr:nvCxnSpPr>
        <xdr:cNvPr id="255" name="直線コネクタ 254">
          <a:extLst>
            <a:ext uri="{FF2B5EF4-FFF2-40B4-BE49-F238E27FC236}">
              <a16:creationId xmlns:a16="http://schemas.microsoft.com/office/drawing/2014/main" id="{70B0328B-26A5-4536-A8E3-5265420A28DC}"/>
            </a:ext>
          </a:extLst>
        </xdr:cNvPr>
        <xdr:cNvCxnSpPr/>
      </xdr:nvCxnSpPr>
      <xdr:spPr>
        <a:xfrm flipV="1">
          <a:off x="6972300" y="10479835"/>
          <a:ext cx="889000" cy="1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141786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8C22A414-9A78-4F99-97D1-75ADA9868FA8}"/>
            </a:ext>
          </a:extLst>
        </xdr:cNvPr>
        <xdr:cNvSpPr txBox="1"/>
      </xdr:nvSpPr>
      <xdr:spPr>
        <a:xfrm>
          <a:off x="9327095" y="10771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153112</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82E6DC6C-5E48-48C0-9095-AA64CA53FFE7}"/>
            </a:ext>
          </a:extLst>
        </xdr:cNvPr>
        <xdr:cNvSpPr txBox="1"/>
      </xdr:nvSpPr>
      <xdr:spPr>
        <a:xfrm>
          <a:off x="8450795" y="1078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141893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4EEACC05-F1CE-451B-9952-722D7486FD0E}"/>
            </a:ext>
          </a:extLst>
        </xdr:cNvPr>
        <xdr:cNvSpPr txBox="1"/>
      </xdr:nvSpPr>
      <xdr:spPr>
        <a:xfrm>
          <a:off x="7561795" y="10771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101257</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4DABBCB1-EDDB-4461-92F8-F411D0E6817C}"/>
            </a:ext>
          </a:extLst>
        </xdr:cNvPr>
        <xdr:cNvSpPr txBox="1"/>
      </xdr:nvSpPr>
      <xdr:spPr>
        <a:xfrm>
          <a:off x="6672795" y="10731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59</xdr:row>
      <xdr:rowOff>48422</xdr:rowOff>
    </xdr:from>
    <xdr:ext cx="690189" cy="259045"/>
    <xdr:sp macro="" textlink="">
      <xdr:nvSpPr>
        <xdr:cNvPr id="260" name="n_1mainValue【橋りょう・トンネル】&#10;一人当たり有形固定資産（償却資産）額">
          <a:extLst>
            <a:ext uri="{FF2B5EF4-FFF2-40B4-BE49-F238E27FC236}">
              <a16:creationId xmlns:a16="http://schemas.microsoft.com/office/drawing/2014/main" id="{9741D447-83CC-4DD2-81E7-D71423032213}"/>
            </a:ext>
          </a:extLst>
        </xdr:cNvPr>
        <xdr:cNvSpPr txBox="1"/>
      </xdr:nvSpPr>
      <xdr:spPr>
        <a:xfrm>
          <a:off x="9281505" y="101639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59</xdr:row>
      <xdr:rowOff>73396</xdr:rowOff>
    </xdr:from>
    <xdr:ext cx="690189" cy="259045"/>
    <xdr:sp macro="" textlink="">
      <xdr:nvSpPr>
        <xdr:cNvPr id="261" name="n_2mainValue【橋りょう・トンネル】&#10;一人当たり有形固定資産（償却資産）額">
          <a:extLst>
            <a:ext uri="{FF2B5EF4-FFF2-40B4-BE49-F238E27FC236}">
              <a16:creationId xmlns:a16="http://schemas.microsoft.com/office/drawing/2014/main" id="{0672E1B5-B423-422A-8845-39DE9000C330}"/>
            </a:ext>
          </a:extLst>
        </xdr:cNvPr>
        <xdr:cNvSpPr txBox="1"/>
      </xdr:nvSpPr>
      <xdr:spPr>
        <a:xfrm>
          <a:off x="8405205" y="101889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59</xdr:row>
      <xdr:rowOff>88712</xdr:rowOff>
    </xdr:from>
    <xdr:ext cx="690189" cy="259045"/>
    <xdr:sp macro="" textlink="">
      <xdr:nvSpPr>
        <xdr:cNvPr id="262" name="n_3mainValue【橋りょう・トンネル】&#10;一人当たり有形固定資産（償却資産）額">
          <a:extLst>
            <a:ext uri="{FF2B5EF4-FFF2-40B4-BE49-F238E27FC236}">
              <a16:creationId xmlns:a16="http://schemas.microsoft.com/office/drawing/2014/main" id="{B4EB54EB-700A-4F13-90F8-7E8F35AA1BE7}"/>
            </a:ext>
          </a:extLst>
        </xdr:cNvPr>
        <xdr:cNvSpPr txBox="1"/>
      </xdr:nvSpPr>
      <xdr:spPr>
        <a:xfrm>
          <a:off x="7516205" y="102042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59</xdr:row>
      <xdr:rowOff>101253</xdr:rowOff>
    </xdr:from>
    <xdr:ext cx="690189" cy="259045"/>
    <xdr:sp macro="" textlink="">
      <xdr:nvSpPr>
        <xdr:cNvPr id="263" name="n_4mainValue【橋りょう・トンネル】&#10;一人当たり有形固定資産（償却資産）額">
          <a:extLst>
            <a:ext uri="{FF2B5EF4-FFF2-40B4-BE49-F238E27FC236}">
              <a16:creationId xmlns:a16="http://schemas.microsoft.com/office/drawing/2014/main" id="{9BE1706E-B0B6-4748-9424-C7A96DA85423}"/>
            </a:ext>
          </a:extLst>
        </xdr:cNvPr>
        <xdr:cNvSpPr txBox="1"/>
      </xdr:nvSpPr>
      <xdr:spPr>
        <a:xfrm>
          <a:off x="6627205" y="102168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3614EE2E-12BC-4D96-B770-6C62C36447D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EB78454A-7AFE-4F17-9AA2-BC4CD36A5FE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2EBDBE3D-DEBE-4094-99AF-13D26F14AD1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864DCA29-6071-41B6-A028-6638C5F6EAB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A5F8C4B0-8702-43BF-B3CD-83D21284C07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9AAAA3DE-C8E9-480C-9C4A-1D57D258F69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192DC84E-2578-4BD7-8BB9-97F96545C6F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BFFFCD56-3444-491D-A493-BEB7684C443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F0876476-EF6B-4013-9906-29D61D45D1E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DF85D2E-E5BC-4725-936D-7D843994E22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2442D29A-FCCC-4237-B4A7-CCA74E71A1E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814A8CAA-62D7-4EF5-84E0-CC55E39A762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9F4A1998-C909-4098-99AF-E7A85B4E890F}"/>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DEC8120C-B306-4FE7-AB0D-1A911F3BA59D}"/>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DBF0778A-9F26-4FC0-917E-4C3FE41F405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4B985C39-BFCE-4CD2-862D-08BBE705DD6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72EEA3FA-54C3-453A-8353-0F175486674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27B06B8D-2D23-47A7-B2BB-21DC536A59D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353ECD32-D649-4773-827C-6EB1393A0E1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1CE81B7D-7424-4211-9431-F26AD00F292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5B0E6A8B-9321-4670-96BD-A91C41CA0DB1}"/>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A7F7F0C1-2534-4E76-9257-B1935BCF8E9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3F326977-62B3-4340-8F7F-C1FEF66B60BC}"/>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888948D0-BAA9-456A-BB41-82A783104EC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36195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F308BF85-1356-49B9-BB2D-684D7F1946A2}"/>
            </a:ext>
          </a:extLst>
        </xdr:cNvPr>
        <xdr:cNvCxnSpPr/>
      </xdr:nvCxnSpPr>
      <xdr:spPr>
        <a:xfrm flipV="1">
          <a:off x="4634865" y="13409295"/>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2E275826-2D59-408E-A22F-40EF08BB40D1}"/>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AA0735AB-5F3D-42CB-9CAF-B14619F23C03}"/>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154322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A144438D-4DCC-4DD5-BFDA-DDB885AE3473}"/>
            </a:ext>
          </a:extLst>
        </xdr:cNvPr>
        <xdr:cNvSpPr txBox="1"/>
      </xdr:nvSpPr>
      <xdr:spPr>
        <a:xfrm>
          <a:off x="4673600" y="1318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36195</xdr:rowOff>
    </xdr:from>
    <xdr:to>
      <xdr:col>24</xdr:col>
      <xdr:colOff>152400</xdr:colOff>
      <xdr:row>78</xdr:row>
      <xdr:rowOff>36195</xdr:rowOff>
    </xdr:to>
    <xdr:cxnSp macro="">
      <xdr:nvCxnSpPr>
        <xdr:cNvPr id="292" name="直線コネクタ 291">
          <a:extLst>
            <a:ext uri="{FF2B5EF4-FFF2-40B4-BE49-F238E27FC236}">
              <a16:creationId xmlns:a16="http://schemas.microsoft.com/office/drawing/2014/main" id="{DD5DC84F-893A-4C66-B455-029CD79198CF}"/>
            </a:ext>
          </a:extLst>
        </xdr:cNvPr>
        <xdr:cNvCxnSpPr/>
      </xdr:nvCxnSpPr>
      <xdr:spPr>
        <a:xfrm>
          <a:off x="4546600" y="1340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112413</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5996A454-CBA3-4B1D-896F-0AF7EC89E814}"/>
            </a:ext>
          </a:extLst>
        </xdr:cNvPr>
        <xdr:cNvSpPr txBox="1"/>
      </xdr:nvSpPr>
      <xdr:spPr>
        <a:xfrm>
          <a:off x="4673600" y="14171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133986</xdr:rowOff>
    </xdr:from>
    <xdr:to>
      <xdr:col>24</xdr:col>
      <xdr:colOff>114300</xdr:colOff>
      <xdr:row>83</xdr:row>
      <xdr:rowOff>64136</xdr:rowOff>
    </xdr:to>
    <xdr:sp macro="" textlink="">
      <xdr:nvSpPr>
        <xdr:cNvPr id="294" name="フローチャート: 判断 293">
          <a:extLst>
            <a:ext uri="{FF2B5EF4-FFF2-40B4-BE49-F238E27FC236}">
              <a16:creationId xmlns:a16="http://schemas.microsoft.com/office/drawing/2014/main" id="{5CF77B92-BB82-4168-AD67-4243DD5F7197}"/>
            </a:ext>
          </a:extLst>
        </xdr:cNvPr>
        <xdr:cNvSpPr/>
      </xdr:nvSpPr>
      <xdr:spPr>
        <a:xfrm>
          <a:off x="4584700" y="1419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95" name="フローチャート: 判断 294">
          <a:extLst>
            <a:ext uri="{FF2B5EF4-FFF2-40B4-BE49-F238E27FC236}">
              <a16:creationId xmlns:a16="http://schemas.microsoft.com/office/drawing/2014/main" id="{CDD81D11-AAD5-4ACB-B488-CA9C58F7B6DB}"/>
            </a:ext>
          </a:extLst>
        </xdr:cNvPr>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107314</xdr:rowOff>
    </xdr:from>
    <xdr:to>
      <xdr:col>15</xdr:col>
      <xdr:colOff>101600</xdr:colOff>
      <xdr:row>83</xdr:row>
      <xdr:rowOff>37464</xdr:rowOff>
    </xdr:to>
    <xdr:sp macro="" textlink="">
      <xdr:nvSpPr>
        <xdr:cNvPr id="296" name="フローチャート: 判断 295">
          <a:extLst>
            <a:ext uri="{FF2B5EF4-FFF2-40B4-BE49-F238E27FC236}">
              <a16:creationId xmlns:a16="http://schemas.microsoft.com/office/drawing/2014/main" id="{37C6F2AC-C278-488B-A14F-5914DEFE5BF2}"/>
            </a:ext>
          </a:extLst>
        </xdr:cNvPr>
        <xdr:cNvSpPr/>
      </xdr:nvSpPr>
      <xdr:spPr>
        <a:xfrm>
          <a:off x="2857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76836</xdr:rowOff>
    </xdr:from>
    <xdr:to>
      <xdr:col>10</xdr:col>
      <xdr:colOff>165100</xdr:colOff>
      <xdr:row>83</xdr:row>
      <xdr:rowOff>6986</xdr:rowOff>
    </xdr:to>
    <xdr:sp macro="" textlink="">
      <xdr:nvSpPr>
        <xdr:cNvPr id="297" name="フローチャート: 判断 296">
          <a:extLst>
            <a:ext uri="{FF2B5EF4-FFF2-40B4-BE49-F238E27FC236}">
              <a16:creationId xmlns:a16="http://schemas.microsoft.com/office/drawing/2014/main" id="{BEA56B0E-FCAA-414A-BB3F-95B47348B6AB}"/>
            </a:ext>
          </a:extLst>
        </xdr:cNvPr>
        <xdr:cNvSpPr/>
      </xdr:nvSpPr>
      <xdr:spPr>
        <a:xfrm>
          <a:off x="1968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73025</xdr:rowOff>
    </xdr:from>
    <xdr:to>
      <xdr:col>6</xdr:col>
      <xdr:colOff>38100</xdr:colOff>
      <xdr:row>83</xdr:row>
      <xdr:rowOff>3175</xdr:rowOff>
    </xdr:to>
    <xdr:sp macro="" textlink="">
      <xdr:nvSpPr>
        <xdr:cNvPr id="298" name="フローチャート: 判断 297">
          <a:extLst>
            <a:ext uri="{FF2B5EF4-FFF2-40B4-BE49-F238E27FC236}">
              <a16:creationId xmlns:a16="http://schemas.microsoft.com/office/drawing/2014/main" id="{449F5151-04C1-4119-85E8-96DC6BF4F29C}"/>
            </a:ext>
          </a:extLst>
        </xdr:cNvPr>
        <xdr:cNvSpPr/>
      </xdr:nvSpPr>
      <xdr:spPr>
        <a:xfrm>
          <a:off x="1079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187E7F4-CCF1-40B6-AA45-87780F90AB5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9F99461-75D5-43B7-B506-38B308FAB23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EF7B893-7B80-4BDB-A9EC-253813A1937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825BCE0-C2FD-4780-BF70-3547869D68A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29AF2154-C120-4EC2-8276-D69E2A64ECB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25400</xdr:rowOff>
    </xdr:from>
    <xdr:to>
      <xdr:col>24</xdr:col>
      <xdr:colOff>114300</xdr:colOff>
      <xdr:row>82</xdr:row>
      <xdr:rowOff>127000</xdr:rowOff>
    </xdr:to>
    <xdr:sp macro="" textlink="">
      <xdr:nvSpPr>
        <xdr:cNvPr id="304" name="楕円 303">
          <a:extLst>
            <a:ext uri="{FF2B5EF4-FFF2-40B4-BE49-F238E27FC236}">
              <a16:creationId xmlns:a16="http://schemas.microsoft.com/office/drawing/2014/main" id="{56A0F506-2D21-4521-8DC4-63AEC552DE1A}"/>
            </a:ext>
          </a:extLst>
        </xdr:cNvPr>
        <xdr:cNvSpPr/>
      </xdr:nvSpPr>
      <xdr:spPr>
        <a:xfrm>
          <a:off x="45847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48277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7A773192-07A4-494D-B571-597A23012CDF}"/>
            </a:ext>
          </a:extLst>
        </xdr:cNvPr>
        <xdr:cNvSpPr txBox="1"/>
      </xdr:nvSpPr>
      <xdr:spPr>
        <a:xfrm>
          <a:off x="4673600"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143511</xdr:rowOff>
    </xdr:from>
    <xdr:to>
      <xdr:col>20</xdr:col>
      <xdr:colOff>38100</xdr:colOff>
      <xdr:row>82</xdr:row>
      <xdr:rowOff>73661</xdr:rowOff>
    </xdr:to>
    <xdr:sp macro="" textlink="">
      <xdr:nvSpPr>
        <xdr:cNvPr id="306" name="楕円 305">
          <a:extLst>
            <a:ext uri="{FF2B5EF4-FFF2-40B4-BE49-F238E27FC236}">
              <a16:creationId xmlns:a16="http://schemas.microsoft.com/office/drawing/2014/main" id="{E0F761FA-6AA7-4E53-9413-33C80036A712}"/>
            </a:ext>
          </a:extLst>
        </xdr:cNvPr>
        <xdr:cNvSpPr/>
      </xdr:nvSpPr>
      <xdr:spPr>
        <a:xfrm>
          <a:off x="3746500" y="1403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22861</xdr:rowOff>
    </xdr:from>
    <xdr:to>
      <xdr:col>24</xdr:col>
      <xdr:colOff>63500</xdr:colOff>
      <xdr:row>82</xdr:row>
      <xdr:rowOff>76200</xdr:rowOff>
    </xdr:to>
    <xdr:cxnSp macro="">
      <xdr:nvCxnSpPr>
        <xdr:cNvPr id="307" name="直線コネクタ 306">
          <a:extLst>
            <a:ext uri="{FF2B5EF4-FFF2-40B4-BE49-F238E27FC236}">
              <a16:creationId xmlns:a16="http://schemas.microsoft.com/office/drawing/2014/main" id="{B59F1F1A-66BD-44EA-B2C8-46EF68351D2C}"/>
            </a:ext>
          </a:extLst>
        </xdr:cNvPr>
        <xdr:cNvCxnSpPr/>
      </xdr:nvCxnSpPr>
      <xdr:spPr>
        <a:xfrm>
          <a:off x="3797300" y="14081761"/>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97789</xdr:rowOff>
    </xdr:from>
    <xdr:to>
      <xdr:col>15</xdr:col>
      <xdr:colOff>101600</xdr:colOff>
      <xdr:row>82</xdr:row>
      <xdr:rowOff>27939</xdr:rowOff>
    </xdr:to>
    <xdr:sp macro="" textlink="">
      <xdr:nvSpPr>
        <xdr:cNvPr id="308" name="楕円 307">
          <a:extLst>
            <a:ext uri="{FF2B5EF4-FFF2-40B4-BE49-F238E27FC236}">
              <a16:creationId xmlns:a16="http://schemas.microsoft.com/office/drawing/2014/main" id="{7D13CE69-A20E-4607-9493-87488CE9754C}"/>
            </a:ext>
          </a:extLst>
        </xdr:cNvPr>
        <xdr:cNvSpPr/>
      </xdr:nvSpPr>
      <xdr:spPr>
        <a:xfrm>
          <a:off x="2857500" y="1398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148589</xdr:rowOff>
    </xdr:from>
    <xdr:to>
      <xdr:col>19</xdr:col>
      <xdr:colOff>177800</xdr:colOff>
      <xdr:row>82</xdr:row>
      <xdr:rowOff>22861</xdr:rowOff>
    </xdr:to>
    <xdr:cxnSp macro="">
      <xdr:nvCxnSpPr>
        <xdr:cNvPr id="309" name="直線コネクタ 308">
          <a:extLst>
            <a:ext uri="{FF2B5EF4-FFF2-40B4-BE49-F238E27FC236}">
              <a16:creationId xmlns:a16="http://schemas.microsoft.com/office/drawing/2014/main" id="{4F574E7B-7DC8-471E-AA33-9FE707E4E6D9}"/>
            </a:ext>
          </a:extLst>
        </xdr:cNvPr>
        <xdr:cNvCxnSpPr/>
      </xdr:nvCxnSpPr>
      <xdr:spPr>
        <a:xfrm>
          <a:off x="2908300" y="140360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71120</xdr:rowOff>
    </xdr:from>
    <xdr:to>
      <xdr:col>10</xdr:col>
      <xdr:colOff>165100</xdr:colOff>
      <xdr:row>82</xdr:row>
      <xdr:rowOff>1270</xdr:rowOff>
    </xdr:to>
    <xdr:sp macro="" textlink="">
      <xdr:nvSpPr>
        <xdr:cNvPr id="310" name="楕円 309">
          <a:extLst>
            <a:ext uri="{FF2B5EF4-FFF2-40B4-BE49-F238E27FC236}">
              <a16:creationId xmlns:a16="http://schemas.microsoft.com/office/drawing/2014/main" id="{63918F6A-7EA1-47AD-9A52-30567BF0F003}"/>
            </a:ext>
          </a:extLst>
        </xdr:cNvPr>
        <xdr:cNvSpPr/>
      </xdr:nvSpPr>
      <xdr:spPr>
        <a:xfrm>
          <a:off x="1968500" y="1395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121920</xdr:rowOff>
    </xdr:from>
    <xdr:to>
      <xdr:col>15</xdr:col>
      <xdr:colOff>50800</xdr:colOff>
      <xdr:row>81</xdr:row>
      <xdr:rowOff>148589</xdr:rowOff>
    </xdr:to>
    <xdr:cxnSp macro="">
      <xdr:nvCxnSpPr>
        <xdr:cNvPr id="311" name="直線コネクタ 310">
          <a:extLst>
            <a:ext uri="{FF2B5EF4-FFF2-40B4-BE49-F238E27FC236}">
              <a16:creationId xmlns:a16="http://schemas.microsoft.com/office/drawing/2014/main" id="{40A8752E-A31A-4A8F-BB33-B53926A3F96B}"/>
            </a:ext>
          </a:extLst>
        </xdr:cNvPr>
        <xdr:cNvCxnSpPr/>
      </xdr:nvCxnSpPr>
      <xdr:spPr>
        <a:xfrm>
          <a:off x="2019300" y="1400937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48261</xdr:rowOff>
    </xdr:from>
    <xdr:to>
      <xdr:col>6</xdr:col>
      <xdr:colOff>38100</xdr:colOff>
      <xdr:row>81</xdr:row>
      <xdr:rowOff>149861</xdr:rowOff>
    </xdr:to>
    <xdr:sp macro="" textlink="">
      <xdr:nvSpPr>
        <xdr:cNvPr id="312" name="楕円 311">
          <a:extLst>
            <a:ext uri="{FF2B5EF4-FFF2-40B4-BE49-F238E27FC236}">
              <a16:creationId xmlns:a16="http://schemas.microsoft.com/office/drawing/2014/main" id="{A4071339-39D6-4E19-9662-8BDE3E140834}"/>
            </a:ext>
          </a:extLst>
        </xdr:cNvPr>
        <xdr:cNvSpPr/>
      </xdr:nvSpPr>
      <xdr:spPr>
        <a:xfrm>
          <a:off x="1079500" y="1393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99061</xdr:rowOff>
    </xdr:from>
    <xdr:to>
      <xdr:col>10</xdr:col>
      <xdr:colOff>114300</xdr:colOff>
      <xdr:row>81</xdr:row>
      <xdr:rowOff>121920</xdr:rowOff>
    </xdr:to>
    <xdr:cxnSp macro="">
      <xdr:nvCxnSpPr>
        <xdr:cNvPr id="313" name="直線コネクタ 312">
          <a:extLst>
            <a:ext uri="{FF2B5EF4-FFF2-40B4-BE49-F238E27FC236}">
              <a16:creationId xmlns:a16="http://schemas.microsoft.com/office/drawing/2014/main" id="{C1BFB23F-0E04-4823-BF0C-F53C5C0A4B7B}"/>
            </a:ext>
          </a:extLst>
        </xdr:cNvPr>
        <xdr:cNvCxnSpPr/>
      </xdr:nvCxnSpPr>
      <xdr:spPr>
        <a:xfrm>
          <a:off x="1130300" y="1398651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47641</xdr:rowOff>
    </xdr:from>
    <xdr:ext cx="405111" cy="259045"/>
    <xdr:sp macro="" textlink="">
      <xdr:nvSpPr>
        <xdr:cNvPr id="314" name="n_1aveValue【公営住宅】&#10;有形固定資産減価償却率">
          <a:extLst>
            <a:ext uri="{FF2B5EF4-FFF2-40B4-BE49-F238E27FC236}">
              <a16:creationId xmlns:a16="http://schemas.microsoft.com/office/drawing/2014/main" id="{08312A50-36D2-4ABB-AB55-DC7DD4847BE7}"/>
            </a:ext>
          </a:extLst>
        </xdr:cNvPr>
        <xdr:cNvSpPr txBox="1"/>
      </xdr:nvSpPr>
      <xdr:spPr>
        <a:xfrm>
          <a:off x="35820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28591</xdr:rowOff>
    </xdr:from>
    <xdr:ext cx="405111" cy="259045"/>
    <xdr:sp macro="" textlink="">
      <xdr:nvSpPr>
        <xdr:cNvPr id="315" name="n_2aveValue【公営住宅】&#10;有形固定資産減価償却率">
          <a:extLst>
            <a:ext uri="{FF2B5EF4-FFF2-40B4-BE49-F238E27FC236}">
              <a16:creationId xmlns:a16="http://schemas.microsoft.com/office/drawing/2014/main" id="{1C5A2634-EE94-4344-AAB6-49EF343AD6CF}"/>
            </a:ext>
          </a:extLst>
        </xdr:cNvPr>
        <xdr:cNvSpPr txBox="1"/>
      </xdr:nvSpPr>
      <xdr:spPr>
        <a:xfrm>
          <a:off x="27057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169563</xdr:rowOff>
    </xdr:from>
    <xdr:ext cx="405111" cy="259045"/>
    <xdr:sp macro="" textlink="">
      <xdr:nvSpPr>
        <xdr:cNvPr id="316" name="n_3aveValue【公営住宅】&#10;有形固定資産減価償却率">
          <a:extLst>
            <a:ext uri="{FF2B5EF4-FFF2-40B4-BE49-F238E27FC236}">
              <a16:creationId xmlns:a16="http://schemas.microsoft.com/office/drawing/2014/main" id="{AB15AD6E-EB36-45A8-A741-4E367E214BDA}"/>
            </a:ext>
          </a:extLst>
        </xdr:cNvPr>
        <xdr:cNvSpPr txBox="1"/>
      </xdr:nvSpPr>
      <xdr:spPr>
        <a:xfrm>
          <a:off x="18167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165752</xdr:rowOff>
    </xdr:from>
    <xdr:ext cx="405111" cy="259045"/>
    <xdr:sp macro="" textlink="">
      <xdr:nvSpPr>
        <xdr:cNvPr id="317" name="n_4aveValue【公営住宅】&#10;有形固定資産減価償却率">
          <a:extLst>
            <a:ext uri="{FF2B5EF4-FFF2-40B4-BE49-F238E27FC236}">
              <a16:creationId xmlns:a16="http://schemas.microsoft.com/office/drawing/2014/main" id="{C620127F-E49C-4671-B6AA-EF62315ADB42}"/>
            </a:ext>
          </a:extLst>
        </xdr:cNvPr>
        <xdr:cNvSpPr txBox="1"/>
      </xdr:nvSpPr>
      <xdr:spPr>
        <a:xfrm>
          <a:off x="9277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90188</xdr:rowOff>
    </xdr:from>
    <xdr:ext cx="405111" cy="259045"/>
    <xdr:sp macro="" textlink="">
      <xdr:nvSpPr>
        <xdr:cNvPr id="318" name="n_1mainValue【公営住宅】&#10;有形固定資産減価償却率">
          <a:extLst>
            <a:ext uri="{FF2B5EF4-FFF2-40B4-BE49-F238E27FC236}">
              <a16:creationId xmlns:a16="http://schemas.microsoft.com/office/drawing/2014/main" id="{6B1567AC-3449-4586-9399-BD40EF1A1F74}"/>
            </a:ext>
          </a:extLst>
        </xdr:cNvPr>
        <xdr:cNvSpPr txBox="1"/>
      </xdr:nvSpPr>
      <xdr:spPr>
        <a:xfrm>
          <a:off x="3582044" y="1380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44466</xdr:rowOff>
    </xdr:from>
    <xdr:ext cx="405111" cy="259045"/>
    <xdr:sp macro="" textlink="">
      <xdr:nvSpPr>
        <xdr:cNvPr id="319" name="n_2mainValue【公営住宅】&#10;有形固定資産減価償却率">
          <a:extLst>
            <a:ext uri="{FF2B5EF4-FFF2-40B4-BE49-F238E27FC236}">
              <a16:creationId xmlns:a16="http://schemas.microsoft.com/office/drawing/2014/main" id="{EFD72031-B390-4938-A57E-EA5D8E85A8F7}"/>
            </a:ext>
          </a:extLst>
        </xdr:cNvPr>
        <xdr:cNvSpPr txBox="1"/>
      </xdr:nvSpPr>
      <xdr:spPr>
        <a:xfrm>
          <a:off x="2705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17797</xdr:rowOff>
    </xdr:from>
    <xdr:ext cx="405111" cy="259045"/>
    <xdr:sp macro="" textlink="">
      <xdr:nvSpPr>
        <xdr:cNvPr id="320" name="n_3mainValue【公営住宅】&#10;有形固定資産減価償却率">
          <a:extLst>
            <a:ext uri="{FF2B5EF4-FFF2-40B4-BE49-F238E27FC236}">
              <a16:creationId xmlns:a16="http://schemas.microsoft.com/office/drawing/2014/main" id="{886C5317-9E35-474D-8B51-BB2F26153D98}"/>
            </a:ext>
          </a:extLst>
        </xdr:cNvPr>
        <xdr:cNvSpPr txBox="1"/>
      </xdr:nvSpPr>
      <xdr:spPr>
        <a:xfrm>
          <a:off x="1816744" y="1373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166388</xdr:rowOff>
    </xdr:from>
    <xdr:ext cx="405111" cy="259045"/>
    <xdr:sp macro="" textlink="">
      <xdr:nvSpPr>
        <xdr:cNvPr id="321" name="n_4mainValue【公営住宅】&#10;有形固定資産減価償却率">
          <a:extLst>
            <a:ext uri="{FF2B5EF4-FFF2-40B4-BE49-F238E27FC236}">
              <a16:creationId xmlns:a16="http://schemas.microsoft.com/office/drawing/2014/main" id="{F7E5A116-24EB-4301-B01F-05BDED2D260C}"/>
            </a:ext>
          </a:extLst>
        </xdr:cNvPr>
        <xdr:cNvSpPr txBox="1"/>
      </xdr:nvSpPr>
      <xdr:spPr>
        <a:xfrm>
          <a:off x="9277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76EBFAA4-B01E-49B1-8272-E7F36E5BAC3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7EF190C-4D33-439D-A52C-85B8706656C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9FE1AA2B-800A-4113-A6D4-00AA1E704D1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B323DBE4-02F0-414F-934C-45240843526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2837DEC1-A32F-461B-8259-A597474E324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2D2EFE56-C9CE-4CAB-9822-39F7FEDB166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69507D8-6407-4B67-AFEC-1E00B330D3B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F2846E71-3091-4FA7-8CBB-A38C4EEACE6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199428B3-A9B7-42B4-8171-6B40A59F359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3AC24B39-5D80-4E64-B224-2C78FE20E5D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7FCF94D4-6930-4A6A-A85E-083D58EE0A45}"/>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1EA532CE-DB9F-4323-A402-A39CD06ED567}"/>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65A88807-1FDA-4ABC-BD24-7B72F737F93A}"/>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A1423B1E-4792-415D-BF07-38AC386C7389}"/>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1046D275-4DDC-4A6B-A446-7BFBA8998E3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a:extLst>
            <a:ext uri="{FF2B5EF4-FFF2-40B4-BE49-F238E27FC236}">
              <a16:creationId xmlns:a16="http://schemas.microsoft.com/office/drawing/2014/main" id="{6E005ED9-6DEF-41CE-B87C-9A00CFB19192}"/>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1E0100FA-9279-4E94-ABA4-1D55350FC672}"/>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a:extLst>
            <a:ext uri="{FF2B5EF4-FFF2-40B4-BE49-F238E27FC236}">
              <a16:creationId xmlns:a16="http://schemas.microsoft.com/office/drawing/2014/main" id="{B5889C52-026E-4875-A7B9-6EDD1A3659D9}"/>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835890FE-EE02-4263-91F4-8478E6FEB3EB}"/>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15A06CBF-6E77-4503-8845-2705FD0DDB8E}"/>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7D074756-3962-49AA-995D-BFA657207FC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2B47A2F9-BF3A-4964-B823-4B0EE8E903D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545CB5C4-DDC6-4B52-B0BE-22B87D3FA2A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23546</xdr:rowOff>
    </xdr:from>
    <xdr:to>
      <xdr:col>54</xdr:col>
      <xdr:colOff>189865</xdr:colOff>
      <xdr:row>86</xdr:row>
      <xdr:rowOff>102260</xdr:rowOff>
    </xdr:to>
    <xdr:cxnSp macro="">
      <xdr:nvCxnSpPr>
        <xdr:cNvPr id="345" name="直線コネクタ 344">
          <a:extLst>
            <a:ext uri="{FF2B5EF4-FFF2-40B4-BE49-F238E27FC236}">
              <a16:creationId xmlns:a16="http://schemas.microsoft.com/office/drawing/2014/main" id="{89D9514A-9D15-416F-9B0F-DB95D0034B4F}"/>
            </a:ext>
          </a:extLst>
        </xdr:cNvPr>
        <xdr:cNvCxnSpPr/>
      </xdr:nvCxnSpPr>
      <xdr:spPr>
        <a:xfrm flipV="1">
          <a:off x="10476865" y="13396646"/>
          <a:ext cx="0" cy="1450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106087</xdr:rowOff>
    </xdr:from>
    <xdr:ext cx="469744" cy="259045"/>
    <xdr:sp macro="" textlink="">
      <xdr:nvSpPr>
        <xdr:cNvPr id="346" name="【公営住宅】&#10;一人当たり面積最小値テキスト">
          <a:extLst>
            <a:ext uri="{FF2B5EF4-FFF2-40B4-BE49-F238E27FC236}">
              <a16:creationId xmlns:a16="http://schemas.microsoft.com/office/drawing/2014/main" id="{C3AF8614-7B2D-47CD-913F-62144C1A04AA}"/>
            </a:ext>
          </a:extLst>
        </xdr:cNvPr>
        <xdr:cNvSpPr txBox="1"/>
      </xdr:nvSpPr>
      <xdr:spPr>
        <a:xfrm>
          <a:off x="10515600" y="1485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102260</xdr:rowOff>
    </xdr:from>
    <xdr:to>
      <xdr:col>55</xdr:col>
      <xdr:colOff>88900</xdr:colOff>
      <xdr:row>86</xdr:row>
      <xdr:rowOff>102260</xdr:rowOff>
    </xdr:to>
    <xdr:cxnSp macro="">
      <xdr:nvCxnSpPr>
        <xdr:cNvPr id="347" name="直線コネクタ 346">
          <a:extLst>
            <a:ext uri="{FF2B5EF4-FFF2-40B4-BE49-F238E27FC236}">
              <a16:creationId xmlns:a16="http://schemas.microsoft.com/office/drawing/2014/main" id="{AE27A43D-70D2-4613-9731-5948C0872EA6}"/>
            </a:ext>
          </a:extLst>
        </xdr:cNvPr>
        <xdr:cNvCxnSpPr/>
      </xdr:nvCxnSpPr>
      <xdr:spPr>
        <a:xfrm>
          <a:off x="10388600" y="14846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141673</xdr:rowOff>
    </xdr:from>
    <xdr:ext cx="534377" cy="259045"/>
    <xdr:sp macro="" textlink="">
      <xdr:nvSpPr>
        <xdr:cNvPr id="348" name="【公営住宅】&#10;一人当たり面積最大値テキスト">
          <a:extLst>
            <a:ext uri="{FF2B5EF4-FFF2-40B4-BE49-F238E27FC236}">
              <a16:creationId xmlns:a16="http://schemas.microsoft.com/office/drawing/2014/main" id="{61B4DED4-874E-4752-954C-3C26662627E0}"/>
            </a:ext>
          </a:extLst>
        </xdr:cNvPr>
        <xdr:cNvSpPr txBox="1"/>
      </xdr:nvSpPr>
      <xdr:spPr>
        <a:xfrm>
          <a:off x="10515600" y="1317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23546</xdr:rowOff>
    </xdr:from>
    <xdr:to>
      <xdr:col>55</xdr:col>
      <xdr:colOff>88900</xdr:colOff>
      <xdr:row>78</xdr:row>
      <xdr:rowOff>23546</xdr:rowOff>
    </xdr:to>
    <xdr:cxnSp macro="">
      <xdr:nvCxnSpPr>
        <xdr:cNvPr id="349" name="直線コネクタ 348">
          <a:extLst>
            <a:ext uri="{FF2B5EF4-FFF2-40B4-BE49-F238E27FC236}">
              <a16:creationId xmlns:a16="http://schemas.microsoft.com/office/drawing/2014/main" id="{1F033B07-91C5-4120-9701-EE21359A9D7D}"/>
            </a:ext>
          </a:extLst>
        </xdr:cNvPr>
        <xdr:cNvCxnSpPr/>
      </xdr:nvCxnSpPr>
      <xdr:spPr>
        <a:xfrm>
          <a:off x="10388600" y="13396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128491</xdr:rowOff>
    </xdr:from>
    <xdr:ext cx="469744" cy="259045"/>
    <xdr:sp macro="" textlink="">
      <xdr:nvSpPr>
        <xdr:cNvPr id="350" name="【公営住宅】&#10;一人当たり面積平均値テキスト">
          <a:extLst>
            <a:ext uri="{FF2B5EF4-FFF2-40B4-BE49-F238E27FC236}">
              <a16:creationId xmlns:a16="http://schemas.microsoft.com/office/drawing/2014/main" id="{41530F9F-333E-413D-965C-ACE9CE70D2E8}"/>
            </a:ext>
          </a:extLst>
        </xdr:cNvPr>
        <xdr:cNvSpPr txBox="1"/>
      </xdr:nvSpPr>
      <xdr:spPr>
        <a:xfrm>
          <a:off x="10515600" y="145302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150064</xdr:rowOff>
    </xdr:from>
    <xdr:to>
      <xdr:col>55</xdr:col>
      <xdr:colOff>50800</xdr:colOff>
      <xdr:row>85</xdr:row>
      <xdr:rowOff>80214</xdr:rowOff>
    </xdr:to>
    <xdr:sp macro="" textlink="">
      <xdr:nvSpPr>
        <xdr:cNvPr id="351" name="フローチャート: 判断 350">
          <a:extLst>
            <a:ext uri="{FF2B5EF4-FFF2-40B4-BE49-F238E27FC236}">
              <a16:creationId xmlns:a16="http://schemas.microsoft.com/office/drawing/2014/main" id="{C7BBD364-7DAB-4E64-97C1-7EE0E258B770}"/>
            </a:ext>
          </a:extLst>
        </xdr:cNvPr>
        <xdr:cNvSpPr/>
      </xdr:nvSpPr>
      <xdr:spPr>
        <a:xfrm>
          <a:off x="10426700" y="14551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163779</xdr:rowOff>
    </xdr:from>
    <xdr:to>
      <xdr:col>50</xdr:col>
      <xdr:colOff>165100</xdr:colOff>
      <xdr:row>85</xdr:row>
      <xdr:rowOff>93929</xdr:rowOff>
    </xdr:to>
    <xdr:sp macro="" textlink="">
      <xdr:nvSpPr>
        <xdr:cNvPr id="352" name="フローチャート: 判断 351">
          <a:extLst>
            <a:ext uri="{FF2B5EF4-FFF2-40B4-BE49-F238E27FC236}">
              <a16:creationId xmlns:a16="http://schemas.microsoft.com/office/drawing/2014/main" id="{310529A2-F6A9-49C7-ACB8-E1A6CD0A4194}"/>
            </a:ext>
          </a:extLst>
        </xdr:cNvPr>
        <xdr:cNvSpPr/>
      </xdr:nvSpPr>
      <xdr:spPr>
        <a:xfrm>
          <a:off x="9588500" y="1456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7035</xdr:rowOff>
    </xdr:from>
    <xdr:to>
      <xdr:col>46</xdr:col>
      <xdr:colOff>38100</xdr:colOff>
      <xdr:row>85</xdr:row>
      <xdr:rowOff>108635</xdr:rowOff>
    </xdr:to>
    <xdr:sp macro="" textlink="">
      <xdr:nvSpPr>
        <xdr:cNvPr id="353" name="フローチャート: 判断 352">
          <a:extLst>
            <a:ext uri="{FF2B5EF4-FFF2-40B4-BE49-F238E27FC236}">
              <a16:creationId xmlns:a16="http://schemas.microsoft.com/office/drawing/2014/main" id="{1A03235B-026D-435D-BB42-F860D5E3C6D1}"/>
            </a:ext>
          </a:extLst>
        </xdr:cNvPr>
        <xdr:cNvSpPr/>
      </xdr:nvSpPr>
      <xdr:spPr>
        <a:xfrm>
          <a:off x="8699500" y="1458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22200</xdr:rowOff>
    </xdr:from>
    <xdr:to>
      <xdr:col>41</xdr:col>
      <xdr:colOff>101600</xdr:colOff>
      <xdr:row>85</xdr:row>
      <xdr:rowOff>123800</xdr:rowOff>
    </xdr:to>
    <xdr:sp macro="" textlink="">
      <xdr:nvSpPr>
        <xdr:cNvPr id="354" name="フローチャート: 判断 353">
          <a:extLst>
            <a:ext uri="{FF2B5EF4-FFF2-40B4-BE49-F238E27FC236}">
              <a16:creationId xmlns:a16="http://schemas.microsoft.com/office/drawing/2014/main" id="{5191E3A6-60D6-4253-8749-63118F6F48A9}"/>
            </a:ext>
          </a:extLst>
        </xdr:cNvPr>
        <xdr:cNvSpPr/>
      </xdr:nvSpPr>
      <xdr:spPr>
        <a:xfrm>
          <a:off x="7810500" y="145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14427</xdr:rowOff>
    </xdr:from>
    <xdr:to>
      <xdr:col>36</xdr:col>
      <xdr:colOff>165100</xdr:colOff>
      <xdr:row>85</xdr:row>
      <xdr:rowOff>116027</xdr:rowOff>
    </xdr:to>
    <xdr:sp macro="" textlink="">
      <xdr:nvSpPr>
        <xdr:cNvPr id="355" name="フローチャート: 判断 354">
          <a:extLst>
            <a:ext uri="{FF2B5EF4-FFF2-40B4-BE49-F238E27FC236}">
              <a16:creationId xmlns:a16="http://schemas.microsoft.com/office/drawing/2014/main" id="{6D30A7B4-B68C-460B-889F-5B345DCD024B}"/>
            </a:ext>
          </a:extLst>
        </xdr:cNvPr>
        <xdr:cNvSpPr/>
      </xdr:nvSpPr>
      <xdr:spPr>
        <a:xfrm>
          <a:off x="692150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C2E1F808-C641-4CB9-8A3B-2F2795A6FBD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BAAB6B9E-59C8-409D-9BFE-A83877827DB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1B1581DB-963E-4494-B864-523557C7218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B0FC5EE9-AABF-47F1-8DFB-9E665581F67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4B281449-ED41-4469-B7D1-DA1A6E8DF51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23343</xdr:rowOff>
    </xdr:from>
    <xdr:to>
      <xdr:col>55</xdr:col>
      <xdr:colOff>50800</xdr:colOff>
      <xdr:row>84</xdr:row>
      <xdr:rowOff>124943</xdr:rowOff>
    </xdr:to>
    <xdr:sp macro="" textlink="">
      <xdr:nvSpPr>
        <xdr:cNvPr id="361" name="楕円 360">
          <a:extLst>
            <a:ext uri="{FF2B5EF4-FFF2-40B4-BE49-F238E27FC236}">
              <a16:creationId xmlns:a16="http://schemas.microsoft.com/office/drawing/2014/main" id="{29B9DC3F-8C03-4355-B656-CED2139BA4B2}"/>
            </a:ext>
          </a:extLst>
        </xdr:cNvPr>
        <xdr:cNvSpPr/>
      </xdr:nvSpPr>
      <xdr:spPr>
        <a:xfrm>
          <a:off x="10426700" y="1442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46220</xdr:rowOff>
    </xdr:from>
    <xdr:ext cx="469744" cy="259045"/>
    <xdr:sp macro="" textlink="">
      <xdr:nvSpPr>
        <xdr:cNvPr id="362" name="【公営住宅】&#10;一人当たり面積該当値テキスト">
          <a:extLst>
            <a:ext uri="{FF2B5EF4-FFF2-40B4-BE49-F238E27FC236}">
              <a16:creationId xmlns:a16="http://schemas.microsoft.com/office/drawing/2014/main" id="{283EE251-C29B-4C90-A95C-1C691DCE14A4}"/>
            </a:ext>
          </a:extLst>
        </xdr:cNvPr>
        <xdr:cNvSpPr txBox="1"/>
      </xdr:nvSpPr>
      <xdr:spPr>
        <a:xfrm>
          <a:off x="10515600" y="14276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34086</xdr:rowOff>
    </xdr:from>
    <xdr:to>
      <xdr:col>50</xdr:col>
      <xdr:colOff>165100</xdr:colOff>
      <xdr:row>84</xdr:row>
      <xdr:rowOff>135686</xdr:rowOff>
    </xdr:to>
    <xdr:sp macro="" textlink="">
      <xdr:nvSpPr>
        <xdr:cNvPr id="363" name="楕円 362">
          <a:extLst>
            <a:ext uri="{FF2B5EF4-FFF2-40B4-BE49-F238E27FC236}">
              <a16:creationId xmlns:a16="http://schemas.microsoft.com/office/drawing/2014/main" id="{3811D2B4-21ED-4DB9-95CE-0198FA95C5D6}"/>
            </a:ext>
          </a:extLst>
        </xdr:cNvPr>
        <xdr:cNvSpPr/>
      </xdr:nvSpPr>
      <xdr:spPr>
        <a:xfrm>
          <a:off x="9588500" y="1443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74143</xdr:rowOff>
    </xdr:from>
    <xdr:to>
      <xdr:col>55</xdr:col>
      <xdr:colOff>0</xdr:colOff>
      <xdr:row>84</xdr:row>
      <xdr:rowOff>84886</xdr:rowOff>
    </xdr:to>
    <xdr:cxnSp macro="">
      <xdr:nvCxnSpPr>
        <xdr:cNvPr id="364" name="直線コネクタ 363">
          <a:extLst>
            <a:ext uri="{FF2B5EF4-FFF2-40B4-BE49-F238E27FC236}">
              <a16:creationId xmlns:a16="http://schemas.microsoft.com/office/drawing/2014/main" id="{9ADDA71D-7C51-48B3-AE9A-A6A3AB7E4C04}"/>
            </a:ext>
          </a:extLst>
        </xdr:cNvPr>
        <xdr:cNvCxnSpPr/>
      </xdr:nvCxnSpPr>
      <xdr:spPr>
        <a:xfrm flipV="1">
          <a:off x="9639300" y="14475943"/>
          <a:ext cx="838200" cy="1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47650</xdr:rowOff>
    </xdr:from>
    <xdr:to>
      <xdr:col>46</xdr:col>
      <xdr:colOff>38100</xdr:colOff>
      <xdr:row>84</xdr:row>
      <xdr:rowOff>149250</xdr:rowOff>
    </xdr:to>
    <xdr:sp macro="" textlink="">
      <xdr:nvSpPr>
        <xdr:cNvPr id="365" name="楕円 364">
          <a:extLst>
            <a:ext uri="{FF2B5EF4-FFF2-40B4-BE49-F238E27FC236}">
              <a16:creationId xmlns:a16="http://schemas.microsoft.com/office/drawing/2014/main" id="{F25A7414-2183-4EC4-BF91-0D97EED27BE0}"/>
            </a:ext>
          </a:extLst>
        </xdr:cNvPr>
        <xdr:cNvSpPr/>
      </xdr:nvSpPr>
      <xdr:spPr>
        <a:xfrm>
          <a:off x="8699500" y="1444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84886</xdr:rowOff>
    </xdr:from>
    <xdr:to>
      <xdr:col>50</xdr:col>
      <xdr:colOff>114300</xdr:colOff>
      <xdr:row>84</xdr:row>
      <xdr:rowOff>98450</xdr:rowOff>
    </xdr:to>
    <xdr:cxnSp macro="">
      <xdr:nvCxnSpPr>
        <xdr:cNvPr id="366" name="直線コネクタ 365">
          <a:extLst>
            <a:ext uri="{FF2B5EF4-FFF2-40B4-BE49-F238E27FC236}">
              <a16:creationId xmlns:a16="http://schemas.microsoft.com/office/drawing/2014/main" id="{AA17334B-7844-46E9-80D3-555AA5B9E469}"/>
            </a:ext>
          </a:extLst>
        </xdr:cNvPr>
        <xdr:cNvCxnSpPr/>
      </xdr:nvCxnSpPr>
      <xdr:spPr>
        <a:xfrm flipV="1">
          <a:off x="8750300" y="14486686"/>
          <a:ext cx="889000" cy="1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55880</xdr:rowOff>
    </xdr:from>
    <xdr:to>
      <xdr:col>41</xdr:col>
      <xdr:colOff>101600</xdr:colOff>
      <xdr:row>84</xdr:row>
      <xdr:rowOff>157480</xdr:rowOff>
    </xdr:to>
    <xdr:sp macro="" textlink="">
      <xdr:nvSpPr>
        <xdr:cNvPr id="367" name="楕円 366">
          <a:extLst>
            <a:ext uri="{FF2B5EF4-FFF2-40B4-BE49-F238E27FC236}">
              <a16:creationId xmlns:a16="http://schemas.microsoft.com/office/drawing/2014/main" id="{1E304066-F72B-4CB7-B21F-66B2EEC07998}"/>
            </a:ext>
          </a:extLst>
        </xdr:cNvPr>
        <xdr:cNvSpPr/>
      </xdr:nvSpPr>
      <xdr:spPr>
        <a:xfrm>
          <a:off x="7810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98450</xdr:rowOff>
    </xdr:from>
    <xdr:to>
      <xdr:col>45</xdr:col>
      <xdr:colOff>177800</xdr:colOff>
      <xdr:row>84</xdr:row>
      <xdr:rowOff>106680</xdr:rowOff>
    </xdr:to>
    <xdr:cxnSp macro="">
      <xdr:nvCxnSpPr>
        <xdr:cNvPr id="368" name="直線コネクタ 367">
          <a:extLst>
            <a:ext uri="{FF2B5EF4-FFF2-40B4-BE49-F238E27FC236}">
              <a16:creationId xmlns:a16="http://schemas.microsoft.com/office/drawing/2014/main" id="{2506637C-FD87-4A5F-AE9E-A52B43CBE243}"/>
            </a:ext>
          </a:extLst>
        </xdr:cNvPr>
        <xdr:cNvCxnSpPr/>
      </xdr:nvCxnSpPr>
      <xdr:spPr>
        <a:xfrm flipV="1">
          <a:off x="7861300" y="14500250"/>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55727</xdr:rowOff>
    </xdr:from>
    <xdr:to>
      <xdr:col>36</xdr:col>
      <xdr:colOff>165100</xdr:colOff>
      <xdr:row>84</xdr:row>
      <xdr:rowOff>157327</xdr:rowOff>
    </xdr:to>
    <xdr:sp macro="" textlink="">
      <xdr:nvSpPr>
        <xdr:cNvPr id="369" name="楕円 368">
          <a:extLst>
            <a:ext uri="{FF2B5EF4-FFF2-40B4-BE49-F238E27FC236}">
              <a16:creationId xmlns:a16="http://schemas.microsoft.com/office/drawing/2014/main" id="{3E70A53A-96F0-44A4-BB49-BFB2E4263D71}"/>
            </a:ext>
          </a:extLst>
        </xdr:cNvPr>
        <xdr:cNvSpPr/>
      </xdr:nvSpPr>
      <xdr:spPr>
        <a:xfrm>
          <a:off x="6921500" y="1445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106527</xdr:rowOff>
    </xdr:from>
    <xdr:to>
      <xdr:col>41</xdr:col>
      <xdr:colOff>50800</xdr:colOff>
      <xdr:row>84</xdr:row>
      <xdr:rowOff>106680</xdr:rowOff>
    </xdr:to>
    <xdr:cxnSp macro="">
      <xdr:nvCxnSpPr>
        <xdr:cNvPr id="370" name="直線コネクタ 369">
          <a:extLst>
            <a:ext uri="{FF2B5EF4-FFF2-40B4-BE49-F238E27FC236}">
              <a16:creationId xmlns:a16="http://schemas.microsoft.com/office/drawing/2014/main" id="{43714564-73DE-4E3B-AD2F-ED3CA6EB720D}"/>
            </a:ext>
          </a:extLst>
        </xdr:cNvPr>
        <xdr:cNvCxnSpPr/>
      </xdr:nvCxnSpPr>
      <xdr:spPr>
        <a:xfrm>
          <a:off x="6972300" y="14508327"/>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85056</xdr:rowOff>
    </xdr:from>
    <xdr:ext cx="469744" cy="259045"/>
    <xdr:sp macro="" textlink="">
      <xdr:nvSpPr>
        <xdr:cNvPr id="371" name="n_1aveValue【公営住宅】&#10;一人当たり面積">
          <a:extLst>
            <a:ext uri="{FF2B5EF4-FFF2-40B4-BE49-F238E27FC236}">
              <a16:creationId xmlns:a16="http://schemas.microsoft.com/office/drawing/2014/main" id="{C0DE1F8E-8C1C-44F0-9CB2-AE973A334B95}"/>
            </a:ext>
          </a:extLst>
        </xdr:cNvPr>
        <xdr:cNvSpPr txBox="1"/>
      </xdr:nvSpPr>
      <xdr:spPr>
        <a:xfrm>
          <a:off x="9391727" y="14658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99762</xdr:rowOff>
    </xdr:from>
    <xdr:ext cx="469744" cy="259045"/>
    <xdr:sp macro="" textlink="">
      <xdr:nvSpPr>
        <xdr:cNvPr id="372" name="n_2aveValue【公営住宅】&#10;一人当たり面積">
          <a:extLst>
            <a:ext uri="{FF2B5EF4-FFF2-40B4-BE49-F238E27FC236}">
              <a16:creationId xmlns:a16="http://schemas.microsoft.com/office/drawing/2014/main" id="{F284D204-DEA8-424D-84A6-E71575FCB5A3}"/>
            </a:ext>
          </a:extLst>
        </xdr:cNvPr>
        <xdr:cNvSpPr txBox="1"/>
      </xdr:nvSpPr>
      <xdr:spPr>
        <a:xfrm>
          <a:off x="8515427" y="1467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114927</xdr:rowOff>
    </xdr:from>
    <xdr:ext cx="469744" cy="259045"/>
    <xdr:sp macro="" textlink="">
      <xdr:nvSpPr>
        <xdr:cNvPr id="373" name="n_3aveValue【公営住宅】&#10;一人当たり面積">
          <a:extLst>
            <a:ext uri="{FF2B5EF4-FFF2-40B4-BE49-F238E27FC236}">
              <a16:creationId xmlns:a16="http://schemas.microsoft.com/office/drawing/2014/main" id="{7F2C23D0-2CA2-4AC4-BA39-49B36767D2FE}"/>
            </a:ext>
          </a:extLst>
        </xdr:cNvPr>
        <xdr:cNvSpPr txBox="1"/>
      </xdr:nvSpPr>
      <xdr:spPr>
        <a:xfrm>
          <a:off x="7626427" y="14688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107154</xdr:rowOff>
    </xdr:from>
    <xdr:ext cx="469744" cy="259045"/>
    <xdr:sp macro="" textlink="">
      <xdr:nvSpPr>
        <xdr:cNvPr id="374" name="n_4aveValue【公営住宅】&#10;一人当たり面積">
          <a:extLst>
            <a:ext uri="{FF2B5EF4-FFF2-40B4-BE49-F238E27FC236}">
              <a16:creationId xmlns:a16="http://schemas.microsoft.com/office/drawing/2014/main" id="{63B4C461-FA2C-4C96-8833-29EB988D4FB6}"/>
            </a:ext>
          </a:extLst>
        </xdr:cNvPr>
        <xdr:cNvSpPr txBox="1"/>
      </xdr:nvSpPr>
      <xdr:spPr>
        <a:xfrm>
          <a:off x="6737427" y="1468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152213</xdr:rowOff>
    </xdr:from>
    <xdr:ext cx="469744" cy="259045"/>
    <xdr:sp macro="" textlink="">
      <xdr:nvSpPr>
        <xdr:cNvPr id="375" name="n_1mainValue【公営住宅】&#10;一人当たり面積">
          <a:extLst>
            <a:ext uri="{FF2B5EF4-FFF2-40B4-BE49-F238E27FC236}">
              <a16:creationId xmlns:a16="http://schemas.microsoft.com/office/drawing/2014/main" id="{640243B8-98F4-4DB0-B6CC-66295D81451C}"/>
            </a:ext>
          </a:extLst>
        </xdr:cNvPr>
        <xdr:cNvSpPr txBox="1"/>
      </xdr:nvSpPr>
      <xdr:spPr>
        <a:xfrm>
          <a:off x="9391727" y="1421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165777</xdr:rowOff>
    </xdr:from>
    <xdr:ext cx="469744" cy="259045"/>
    <xdr:sp macro="" textlink="">
      <xdr:nvSpPr>
        <xdr:cNvPr id="376" name="n_2mainValue【公営住宅】&#10;一人当たり面積">
          <a:extLst>
            <a:ext uri="{FF2B5EF4-FFF2-40B4-BE49-F238E27FC236}">
              <a16:creationId xmlns:a16="http://schemas.microsoft.com/office/drawing/2014/main" id="{B4169A26-1434-4749-8C4B-E7177A995021}"/>
            </a:ext>
          </a:extLst>
        </xdr:cNvPr>
        <xdr:cNvSpPr txBox="1"/>
      </xdr:nvSpPr>
      <xdr:spPr>
        <a:xfrm>
          <a:off x="8515427" y="142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2557</xdr:rowOff>
    </xdr:from>
    <xdr:ext cx="469744" cy="259045"/>
    <xdr:sp macro="" textlink="">
      <xdr:nvSpPr>
        <xdr:cNvPr id="377" name="n_3mainValue【公営住宅】&#10;一人当たり面積">
          <a:extLst>
            <a:ext uri="{FF2B5EF4-FFF2-40B4-BE49-F238E27FC236}">
              <a16:creationId xmlns:a16="http://schemas.microsoft.com/office/drawing/2014/main" id="{92143DD2-0C19-42B3-BCEC-91530BBBB5FC}"/>
            </a:ext>
          </a:extLst>
        </xdr:cNvPr>
        <xdr:cNvSpPr txBox="1"/>
      </xdr:nvSpPr>
      <xdr:spPr>
        <a:xfrm>
          <a:off x="7626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2404</xdr:rowOff>
    </xdr:from>
    <xdr:ext cx="469744" cy="259045"/>
    <xdr:sp macro="" textlink="">
      <xdr:nvSpPr>
        <xdr:cNvPr id="378" name="n_4mainValue【公営住宅】&#10;一人当たり面積">
          <a:extLst>
            <a:ext uri="{FF2B5EF4-FFF2-40B4-BE49-F238E27FC236}">
              <a16:creationId xmlns:a16="http://schemas.microsoft.com/office/drawing/2014/main" id="{D4ABAAF9-E49D-443F-9F49-5FC3E6F34EB2}"/>
            </a:ext>
          </a:extLst>
        </xdr:cNvPr>
        <xdr:cNvSpPr txBox="1"/>
      </xdr:nvSpPr>
      <xdr:spPr>
        <a:xfrm>
          <a:off x="6737427" y="14232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AB5B10C5-465F-47A5-AE63-7F905D00C1E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BC34EF73-50F9-4EC7-89BB-62E483847C9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F68DD669-854F-413E-9305-E580A8EBFDD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DCFC2A89-C9E7-4BE5-B419-F6E16E0301A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FE099A8B-2A90-4FFF-9599-FFF50147ACB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8112B31B-C564-4DAA-BBF0-79F7F22A89E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72EE04D8-0A31-455F-80F5-71DE2053230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8EE9E780-EB6C-4555-B2AB-6D9ED1D580D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DAEF8311-9562-435F-8469-B5AEDF9DC60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0D63D891-3EBF-4CFC-A929-98572488596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4B1A1C75-5CCC-49D4-9633-788CEB4C243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877BDE61-949F-4A10-9564-5A3989985A2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020632C2-94B8-4BF7-A111-3519C0B13B6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FA92008F-EF1C-4D9D-8190-5345A114300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DB3C1A76-3ABD-4DFA-8FCB-0F033FF4715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B80F4B38-7BE8-498C-BB4C-590A1E83FC6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C7306A52-E3FC-41A8-98F1-2E4FE1DBBF1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593F6038-8FF3-4C66-A9DB-33C4253340D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230A157A-F4D9-4C6C-9291-334096E1C7B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3E0C8953-4310-4E98-A72A-1BAC83E03B9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64B3B0C5-9F4F-4CE2-8A58-E60E27B6F8F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D5B8F28F-350F-496A-A7D8-D4743FAB270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7FC26EEE-EED6-47C4-8A95-738DF4E90F1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BFBEF338-B02F-4C04-BB87-EDC38F385A3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C3109FFB-04B5-452F-98D4-B78A6C61CC2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A7A56747-7DB8-4E2A-BD2E-43CF22C7F0D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74BE492A-E074-4024-A95D-F8F71E9582D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C557477E-52FB-49FC-8D8D-EEB8F7EBB9B4}"/>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005C1CDF-67F3-4944-8DDC-9CF144AAE25D}"/>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1AFD98CF-6354-4AC4-89BB-5A266B468CDA}"/>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4EF7AE45-2994-4000-8132-47A8410A1A12}"/>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4CBA32DE-7BEE-42F2-8A46-07C5F28730B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56541FAE-BDAC-4B6D-83A7-28F825AB80AF}"/>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F4E7A79B-D433-497A-BE93-DB7FC32B469E}"/>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3E5B8135-FD9C-4A09-9479-694886E5925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4BE44852-DB7C-41A8-B356-C041A067C565}"/>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0D4B7B0F-EB82-47E3-AE52-9FD9AFDA81EF}"/>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AC3926E1-A93F-40EA-8776-30760E008E9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FB4EE040-C406-490A-9BFD-3DFCC8532D64}"/>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D3310CB2-F80F-4824-8ADD-DD2BE20E523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419" name="直線コネクタ 418">
          <a:extLst>
            <a:ext uri="{FF2B5EF4-FFF2-40B4-BE49-F238E27FC236}">
              <a16:creationId xmlns:a16="http://schemas.microsoft.com/office/drawing/2014/main" id="{8F9E989D-8970-4B67-9994-8AE0ADD6DA9F}"/>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FB19AE85-6EDA-4393-988E-BF55CB24BBFA}"/>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a:extLst>
            <a:ext uri="{FF2B5EF4-FFF2-40B4-BE49-F238E27FC236}">
              <a16:creationId xmlns:a16="http://schemas.microsoft.com/office/drawing/2014/main" id="{C8FB98C2-B104-44C3-8927-AA4512A18A4A}"/>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5376E36A-8043-4FE7-A576-6272E1722BD6}"/>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423" name="直線コネクタ 422">
          <a:extLst>
            <a:ext uri="{FF2B5EF4-FFF2-40B4-BE49-F238E27FC236}">
              <a16:creationId xmlns:a16="http://schemas.microsoft.com/office/drawing/2014/main" id="{E5BF7F58-3446-4325-93E0-5CC703D10C4D}"/>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109237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C90FFD70-747B-4BCA-89BD-3C5EDA83DE7D}"/>
            </a:ext>
          </a:extLst>
        </xdr:cNvPr>
        <xdr:cNvSpPr txBox="1"/>
      </xdr:nvSpPr>
      <xdr:spPr>
        <a:xfrm>
          <a:off x="16357600" y="6109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86360</xdr:rowOff>
    </xdr:from>
    <xdr:to>
      <xdr:col>85</xdr:col>
      <xdr:colOff>177800</xdr:colOff>
      <xdr:row>37</xdr:row>
      <xdr:rowOff>16510</xdr:rowOff>
    </xdr:to>
    <xdr:sp macro="" textlink="">
      <xdr:nvSpPr>
        <xdr:cNvPr id="425" name="フローチャート: 判断 424">
          <a:extLst>
            <a:ext uri="{FF2B5EF4-FFF2-40B4-BE49-F238E27FC236}">
              <a16:creationId xmlns:a16="http://schemas.microsoft.com/office/drawing/2014/main" id="{AC2B0DF6-F5E0-4C04-80EF-38A357F50725}"/>
            </a:ext>
          </a:extLst>
        </xdr:cNvPr>
        <xdr:cNvSpPr/>
      </xdr:nvSpPr>
      <xdr:spPr>
        <a:xfrm>
          <a:off x="162687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55880</xdr:rowOff>
    </xdr:from>
    <xdr:to>
      <xdr:col>81</xdr:col>
      <xdr:colOff>101600</xdr:colOff>
      <xdr:row>36</xdr:row>
      <xdr:rowOff>157480</xdr:rowOff>
    </xdr:to>
    <xdr:sp macro="" textlink="">
      <xdr:nvSpPr>
        <xdr:cNvPr id="426" name="フローチャート: 判断 425">
          <a:extLst>
            <a:ext uri="{FF2B5EF4-FFF2-40B4-BE49-F238E27FC236}">
              <a16:creationId xmlns:a16="http://schemas.microsoft.com/office/drawing/2014/main" id="{E786AA0E-F632-4667-9A12-6B772E1893C0}"/>
            </a:ext>
          </a:extLst>
        </xdr:cNvPr>
        <xdr:cNvSpPr/>
      </xdr:nvSpPr>
      <xdr:spPr>
        <a:xfrm>
          <a:off x="15430500" y="622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42545</xdr:rowOff>
    </xdr:from>
    <xdr:to>
      <xdr:col>76</xdr:col>
      <xdr:colOff>165100</xdr:colOff>
      <xdr:row>36</xdr:row>
      <xdr:rowOff>144145</xdr:rowOff>
    </xdr:to>
    <xdr:sp macro="" textlink="">
      <xdr:nvSpPr>
        <xdr:cNvPr id="427" name="フローチャート: 判断 426">
          <a:extLst>
            <a:ext uri="{FF2B5EF4-FFF2-40B4-BE49-F238E27FC236}">
              <a16:creationId xmlns:a16="http://schemas.microsoft.com/office/drawing/2014/main" id="{77F34959-F892-49F2-9F98-5E0BE9C1AACD}"/>
            </a:ext>
          </a:extLst>
        </xdr:cNvPr>
        <xdr:cNvSpPr/>
      </xdr:nvSpPr>
      <xdr:spPr>
        <a:xfrm>
          <a:off x="14541500" y="621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17780</xdr:rowOff>
    </xdr:from>
    <xdr:to>
      <xdr:col>72</xdr:col>
      <xdr:colOff>38100</xdr:colOff>
      <xdr:row>36</xdr:row>
      <xdr:rowOff>119380</xdr:rowOff>
    </xdr:to>
    <xdr:sp macro="" textlink="">
      <xdr:nvSpPr>
        <xdr:cNvPr id="428" name="フローチャート: 判断 427">
          <a:extLst>
            <a:ext uri="{FF2B5EF4-FFF2-40B4-BE49-F238E27FC236}">
              <a16:creationId xmlns:a16="http://schemas.microsoft.com/office/drawing/2014/main" id="{6E9E3B57-DFFC-4FF3-8E95-FCF56FC69576}"/>
            </a:ext>
          </a:extLst>
        </xdr:cNvPr>
        <xdr:cNvSpPr/>
      </xdr:nvSpPr>
      <xdr:spPr>
        <a:xfrm>
          <a:off x="136525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4445</xdr:rowOff>
    </xdr:from>
    <xdr:to>
      <xdr:col>67</xdr:col>
      <xdr:colOff>101600</xdr:colOff>
      <xdr:row>36</xdr:row>
      <xdr:rowOff>106045</xdr:rowOff>
    </xdr:to>
    <xdr:sp macro="" textlink="">
      <xdr:nvSpPr>
        <xdr:cNvPr id="429" name="フローチャート: 判断 428">
          <a:extLst>
            <a:ext uri="{FF2B5EF4-FFF2-40B4-BE49-F238E27FC236}">
              <a16:creationId xmlns:a16="http://schemas.microsoft.com/office/drawing/2014/main" id="{2D00C2D7-83BB-4158-AC25-08571A77E16D}"/>
            </a:ext>
          </a:extLst>
        </xdr:cNvPr>
        <xdr:cNvSpPr/>
      </xdr:nvSpPr>
      <xdr:spPr>
        <a:xfrm>
          <a:off x="12763500" y="617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DA775634-A501-40CC-BD37-F111956DB39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1F08C723-3E43-42F5-AEBA-B126E3A562B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9A20A319-71E7-4885-8533-96554D4DEEE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44F3AA02-A231-45FC-A5B3-3342D5637D8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808C283E-4BFA-408B-A44B-3045374D301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164465</xdr:rowOff>
    </xdr:from>
    <xdr:to>
      <xdr:col>85</xdr:col>
      <xdr:colOff>177800</xdr:colOff>
      <xdr:row>38</xdr:row>
      <xdr:rowOff>94615</xdr:rowOff>
    </xdr:to>
    <xdr:sp macro="" textlink="">
      <xdr:nvSpPr>
        <xdr:cNvPr id="435" name="楕円 434">
          <a:extLst>
            <a:ext uri="{FF2B5EF4-FFF2-40B4-BE49-F238E27FC236}">
              <a16:creationId xmlns:a16="http://schemas.microsoft.com/office/drawing/2014/main" id="{F96E72AB-C59D-4E99-88EC-25C1608183A1}"/>
            </a:ext>
          </a:extLst>
        </xdr:cNvPr>
        <xdr:cNvSpPr/>
      </xdr:nvSpPr>
      <xdr:spPr>
        <a:xfrm>
          <a:off x="16268700" y="650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142892</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1F99F28E-22AE-4B67-9A92-F34A07880DBA}"/>
            </a:ext>
          </a:extLst>
        </xdr:cNvPr>
        <xdr:cNvSpPr txBox="1"/>
      </xdr:nvSpPr>
      <xdr:spPr>
        <a:xfrm>
          <a:off x="16357600"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69215</xdr:rowOff>
    </xdr:from>
    <xdr:to>
      <xdr:col>81</xdr:col>
      <xdr:colOff>101600</xdr:colOff>
      <xdr:row>37</xdr:row>
      <xdr:rowOff>170815</xdr:rowOff>
    </xdr:to>
    <xdr:sp macro="" textlink="">
      <xdr:nvSpPr>
        <xdr:cNvPr id="437" name="楕円 436">
          <a:extLst>
            <a:ext uri="{FF2B5EF4-FFF2-40B4-BE49-F238E27FC236}">
              <a16:creationId xmlns:a16="http://schemas.microsoft.com/office/drawing/2014/main" id="{0FF66196-BCD7-4A57-83F8-CC1B42407185}"/>
            </a:ext>
          </a:extLst>
        </xdr:cNvPr>
        <xdr:cNvSpPr/>
      </xdr:nvSpPr>
      <xdr:spPr>
        <a:xfrm>
          <a:off x="15430500" y="64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120015</xdr:rowOff>
    </xdr:from>
    <xdr:to>
      <xdr:col>85</xdr:col>
      <xdr:colOff>127000</xdr:colOff>
      <xdr:row>38</xdr:row>
      <xdr:rowOff>43815</xdr:rowOff>
    </xdr:to>
    <xdr:cxnSp macro="">
      <xdr:nvCxnSpPr>
        <xdr:cNvPr id="438" name="直線コネクタ 437">
          <a:extLst>
            <a:ext uri="{FF2B5EF4-FFF2-40B4-BE49-F238E27FC236}">
              <a16:creationId xmlns:a16="http://schemas.microsoft.com/office/drawing/2014/main" id="{7B10F82B-576B-443F-901C-595A0C74BFEF}"/>
            </a:ext>
          </a:extLst>
        </xdr:cNvPr>
        <xdr:cNvCxnSpPr/>
      </xdr:nvCxnSpPr>
      <xdr:spPr>
        <a:xfrm>
          <a:off x="15481300" y="6463665"/>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147320</xdr:rowOff>
    </xdr:from>
    <xdr:to>
      <xdr:col>76</xdr:col>
      <xdr:colOff>165100</xdr:colOff>
      <xdr:row>37</xdr:row>
      <xdr:rowOff>77470</xdr:rowOff>
    </xdr:to>
    <xdr:sp macro="" textlink="">
      <xdr:nvSpPr>
        <xdr:cNvPr id="439" name="楕円 438">
          <a:extLst>
            <a:ext uri="{FF2B5EF4-FFF2-40B4-BE49-F238E27FC236}">
              <a16:creationId xmlns:a16="http://schemas.microsoft.com/office/drawing/2014/main" id="{6830BF96-60A1-4297-92D1-C5BF8808E67F}"/>
            </a:ext>
          </a:extLst>
        </xdr:cNvPr>
        <xdr:cNvSpPr/>
      </xdr:nvSpPr>
      <xdr:spPr>
        <a:xfrm>
          <a:off x="14541500" y="63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26670</xdr:rowOff>
    </xdr:from>
    <xdr:to>
      <xdr:col>81</xdr:col>
      <xdr:colOff>50800</xdr:colOff>
      <xdr:row>37</xdr:row>
      <xdr:rowOff>120015</xdr:rowOff>
    </xdr:to>
    <xdr:cxnSp macro="">
      <xdr:nvCxnSpPr>
        <xdr:cNvPr id="440" name="直線コネクタ 439">
          <a:extLst>
            <a:ext uri="{FF2B5EF4-FFF2-40B4-BE49-F238E27FC236}">
              <a16:creationId xmlns:a16="http://schemas.microsoft.com/office/drawing/2014/main" id="{88F1D89C-A230-4E99-883A-477C60C6E633}"/>
            </a:ext>
          </a:extLst>
        </xdr:cNvPr>
        <xdr:cNvCxnSpPr/>
      </xdr:nvCxnSpPr>
      <xdr:spPr>
        <a:xfrm>
          <a:off x="14592300" y="6370320"/>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59690</xdr:rowOff>
    </xdr:from>
    <xdr:to>
      <xdr:col>72</xdr:col>
      <xdr:colOff>38100</xdr:colOff>
      <xdr:row>36</xdr:row>
      <xdr:rowOff>161290</xdr:rowOff>
    </xdr:to>
    <xdr:sp macro="" textlink="">
      <xdr:nvSpPr>
        <xdr:cNvPr id="441" name="楕円 440">
          <a:extLst>
            <a:ext uri="{FF2B5EF4-FFF2-40B4-BE49-F238E27FC236}">
              <a16:creationId xmlns:a16="http://schemas.microsoft.com/office/drawing/2014/main" id="{51523F75-B3DD-4E84-9060-A26ADDA775A7}"/>
            </a:ext>
          </a:extLst>
        </xdr:cNvPr>
        <xdr:cNvSpPr/>
      </xdr:nvSpPr>
      <xdr:spPr>
        <a:xfrm>
          <a:off x="13652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110490</xdr:rowOff>
    </xdr:from>
    <xdr:to>
      <xdr:col>76</xdr:col>
      <xdr:colOff>114300</xdr:colOff>
      <xdr:row>37</xdr:row>
      <xdr:rowOff>26670</xdr:rowOff>
    </xdr:to>
    <xdr:cxnSp macro="">
      <xdr:nvCxnSpPr>
        <xdr:cNvPr id="442" name="直線コネクタ 441">
          <a:extLst>
            <a:ext uri="{FF2B5EF4-FFF2-40B4-BE49-F238E27FC236}">
              <a16:creationId xmlns:a16="http://schemas.microsoft.com/office/drawing/2014/main" id="{D137D0D7-99F2-4478-B8E9-AC615C6CECBE}"/>
            </a:ext>
          </a:extLst>
        </xdr:cNvPr>
        <xdr:cNvCxnSpPr/>
      </xdr:nvCxnSpPr>
      <xdr:spPr>
        <a:xfrm>
          <a:off x="13703300" y="628269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57785</xdr:rowOff>
    </xdr:from>
    <xdr:to>
      <xdr:col>67</xdr:col>
      <xdr:colOff>101600</xdr:colOff>
      <xdr:row>36</xdr:row>
      <xdr:rowOff>159385</xdr:rowOff>
    </xdr:to>
    <xdr:sp macro="" textlink="">
      <xdr:nvSpPr>
        <xdr:cNvPr id="443" name="楕円 442">
          <a:extLst>
            <a:ext uri="{FF2B5EF4-FFF2-40B4-BE49-F238E27FC236}">
              <a16:creationId xmlns:a16="http://schemas.microsoft.com/office/drawing/2014/main" id="{6FC30674-2D43-4498-AED1-C823251815FD}"/>
            </a:ext>
          </a:extLst>
        </xdr:cNvPr>
        <xdr:cNvSpPr/>
      </xdr:nvSpPr>
      <xdr:spPr>
        <a:xfrm>
          <a:off x="127635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108585</xdr:rowOff>
    </xdr:from>
    <xdr:to>
      <xdr:col>71</xdr:col>
      <xdr:colOff>177800</xdr:colOff>
      <xdr:row>36</xdr:row>
      <xdr:rowOff>110490</xdr:rowOff>
    </xdr:to>
    <xdr:cxnSp macro="">
      <xdr:nvCxnSpPr>
        <xdr:cNvPr id="444" name="直線コネクタ 443">
          <a:extLst>
            <a:ext uri="{FF2B5EF4-FFF2-40B4-BE49-F238E27FC236}">
              <a16:creationId xmlns:a16="http://schemas.microsoft.com/office/drawing/2014/main" id="{B3DEF8B4-1AF0-4F4B-B085-A2A1B4006370}"/>
            </a:ext>
          </a:extLst>
        </xdr:cNvPr>
        <xdr:cNvCxnSpPr/>
      </xdr:nvCxnSpPr>
      <xdr:spPr>
        <a:xfrm>
          <a:off x="12814300" y="628078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2557</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08EF6BBE-87DC-4183-83F1-37CFCAFA4BAC}"/>
            </a:ext>
          </a:extLst>
        </xdr:cNvPr>
        <xdr:cNvSpPr txBox="1"/>
      </xdr:nvSpPr>
      <xdr:spPr>
        <a:xfrm>
          <a:off x="15266044"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160672</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92544C68-C2B8-4B2A-AFAD-AD2C6A7D3AA2}"/>
            </a:ext>
          </a:extLst>
        </xdr:cNvPr>
        <xdr:cNvSpPr txBox="1"/>
      </xdr:nvSpPr>
      <xdr:spPr>
        <a:xfrm>
          <a:off x="14389744" y="598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135907</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E996B553-B1FA-48B4-8F76-636646ABAB7C}"/>
            </a:ext>
          </a:extLst>
        </xdr:cNvPr>
        <xdr:cNvSpPr txBox="1"/>
      </xdr:nvSpPr>
      <xdr:spPr>
        <a:xfrm>
          <a:off x="135007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122572</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FDAD1215-F270-41D4-AD9A-AA000D724ACE}"/>
            </a:ext>
          </a:extLst>
        </xdr:cNvPr>
        <xdr:cNvSpPr txBox="1"/>
      </xdr:nvSpPr>
      <xdr:spPr>
        <a:xfrm>
          <a:off x="12611744" y="59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161942</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6EC1327F-EA2C-46AD-B882-513D1B53ECF3}"/>
            </a:ext>
          </a:extLst>
        </xdr:cNvPr>
        <xdr:cNvSpPr txBox="1"/>
      </xdr:nvSpPr>
      <xdr:spPr>
        <a:xfrm>
          <a:off x="15266044" y="650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68597</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90B5B5FC-60DE-44B4-BC3C-B2FB67E56694}"/>
            </a:ext>
          </a:extLst>
        </xdr:cNvPr>
        <xdr:cNvSpPr txBox="1"/>
      </xdr:nvSpPr>
      <xdr:spPr>
        <a:xfrm>
          <a:off x="14389744" y="641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152417</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15EC3BE6-77B6-4F6B-9C77-ADB4D4B28A61}"/>
            </a:ext>
          </a:extLst>
        </xdr:cNvPr>
        <xdr:cNvSpPr txBox="1"/>
      </xdr:nvSpPr>
      <xdr:spPr>
        <a:xfrm>
          <a:off x="13500744" y="632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150512</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1316AF16-3CEF-4454-BC07-D7C07875F621}"/>
            </a:ext>
          </a:extLst>
        </xdr:cNvPr>
        <xdr:cNvSpPr txBox="1"/>
      </xdr:nvSpPr>
      <xdr:spPr>
        <a:xfrm>
          <a:off x="12611744" y="632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4CCF0547-8C25-4E03-8B11-2F1647B4EDE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AE903D60-C8B7-4178-8774-80E9BCC1BC3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0B672A6D-3168-472F-90AE-328E0A04257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401494D0-BBE0-4CAF-A53D-69695E1E208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9E3EFB42-1C39-435B-8D57-7D59D5A7EE6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61287043-3C65-4ECA-B765-3C571C4F225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C24F885F-1696-448C-AC80-07A918C2E49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E7BCF42B-E73B-4770-B088-7B85F6BC2CE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B2C24D39-91DA-4EFF-BCF0-9629D8C1B89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521B50BC-E1B6-42EF-B1E4-1E59B2F55DE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E9860E5C-06AF-414E-8FC7-05D1007B488C}"/>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63D7DB43-74A0-485D-B623-CC4F20D96488}"/>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6F4D5162-6A45-4B34-936B-A364644158F3}"/>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C0782E75-8D4B-466D-A190-A6EB4BC31E2A}"/>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8099613B-9456-4C12-9697-1DBCF52D0F5E}"/>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D9BB9775-3FD7-445E-BF5C-D77799F2E9B6}"/>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B15651F3-C78D-4315-BA41-D05A061AC578}"/>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69C0A1D8-4E78-413C-8D1F-2B1249019483}"/>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12C91651-1409-482D-89F0-C5A9994F1153}"/>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DD6872A0-61B5-44BC-9AB5-0E147B432B12}"/>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56CA5D8A-B4E3-465C-93AA-F80D708BFC5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FCC81954-EB46-4B34-865D-C967CFA8DD8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6EFECA3C-FE08-4112-8091-15B08F37A69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123444</xdr:rowOff>
    </xdr:from>
    <xdr:to>
      <xdr:col>116</xdr:col>
      <xdr:colOff>62864</xdr:colOff>
      <xdr:row>42</xdr:row>
      <xdr:rowOff>19812</xdr:rowOff>
    </xdr:to>
    <xdr:cxnSp macro="">
      <xdr:nvCxnSpPr>
        <xdr:cNvPr id="476" name="直線コネクタ 475">
          <a:extLst>
            <a:ext uri="{FF2B5EF4-FFF2-40B4-BE49-F238E27FC236}">
              <a16:creationId xmlns:a16="http://schemas.microsoft.com/office/drawing/2014/main" id="{8019A5AF-909B-479F-9998-D4838A938972}"/>
            </a:ext>
          </a:extLst>
        </xdr:cNvPr>
        <xdr:cNvCxnSpPr/>
      </xdr:nvCxnSpPr>
      <xdr:spPr>
        <a:xfrm flipV="1">
          <a:off x="22160864" y="5952744"/>
          <a:ext cx="0" cy="126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23639</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64D14F86-877F-4328-BB98-CDB3F4EBE359}"/>
            </a:ext>
          </a:extLst>
        </xdr:cNvPr>
        <xdr:cNvSpPr txBox="1"/>
      </xdr:nvSpPr>
      <xdr:spPr>
        <a:xfrm>
          <a:off x="22199600" y="722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19812</xdr:rowOff>
    </xdr:from>
    <xdr:to>
      <xdr:col>116</xdr:col>
      <xdr:colOff>152400</xdr:colOff>
      <xdr:row>42</xdr:row>
      <xdr:rowOff>19812</xdr:rowOff>
    </xdr:to>
    <xdr:cxnSp macro="">
      <xdr:nvCxnSpPr>
        <xdr:cNvPr id="478" name="直線コネクタ 477">
          <a:extLst>
            <a:ext uri="{FF2B5EF4-FFF2-40B4-BE49-F238E27FC236}">
              <a16:creationId xmlns:a16="http://schemas.microsoft.com/office/drawing/2014/main" id="{1900BE30-417F-4ED0-920B-9EDC7BBA4428}"/>
            </a:ext>
          </a:extLst>
        </xdr:cNvPr>
        <xdr:cNvCxnSpPr/>
      </xdr:nvCxnSpPr>
      <xdr:spPr>
        <a:xfrm>
          <a:off x="22072600" y="7220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70121</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14F2B3F0-B60D-4F68-B789-7BAB0B0EDD16}"/>
            </a:ext>
          </a:extLst>
        </xdr:cNvPr>
        <xdr:cNvSpPr txBox="1"/>
      </xdr:nvSpPr>
      <xdr:spPr>
        <a:xfrm>
          <a:off x="22199600" y="572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123444</xdr:rowOff>
    </xdr:from>
    <xdr:to>
      <xdr:col>116</xdr:col>
      <xdr:colOff>152400</xdr:colOff>
      <xdr:row>34</xdr:row>
      <xdr:rowOff>123444</xdr:rowOff>
    </xdr:to>
    <xdr:cxnSp macro="">
      <xdr:nvCxnSpPr>
        <xdr:cNvPr id="480" name="直線コネクタ 479">
          <a:extLst>
            <a:ext uri="{FF2B5EF4-FFF2-40B4-BE49-F238E27FC236}">
              <a16:creationId xmlns:a16="http://schemas.microsoft.com/office/drawing/2014/main" id="{9CCFF90E-F0D5-411F-9279-BA6D1C9F82DA}"/>
            </a:ext>
          </a:extLst>
        </xdr:cNvPr>
        <xdr:cNvCxnSpPr/>
      </xdr:nvCxnSpPr>
      <xdr:spPr>
        <a:xfrm>
          <a:off x="22072600" y="595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85615</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0E477122-E2FD-486D-8A96-4BDBA825DF42}"/>
            </a:ext>
          </a:extLst>
        </xdr:cNvPr>
        <xdr:cNvSpPr txBox="1"/>
      </xdr:nvSpPr>
      <xdr:spPr>
        <a:xfrm>
          <a:off x="22199600" y="67721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62738</xdr:rowOff>
    </xdr:from>
    <xdr:to>
      <xdr:col>116</xdr:col>
      <xdr:colOff>114300</xdr:colOff>
      <xdr:row>40</xdr:row>
      <xdr:rowOff>164338</xdr:rowOff>
    </xdr:to>
    <xdr:sp macro="" textlink="">
      <xdr:nvSpPr>
        <xdr:cNvPr id="482" name="フローチャート: 判断 481">
          <a:extLst>
            <a:ext uri="{FF2B5EF4-FFF2-40B4-BE49-F238E27FC236}">
              <a16:creationId xmlns:a16="http://schemas.microsoft.com/office/drawing/2014/main" id="{8477583F-EBC1-4F85-9378-0947B4871D3B}"/>
            </a:ext>
          </a:extLst>
        </xdr:cNvPr>
        <xdr:cNvSpPr/>
      </xdr:nvSpPr>
      <xdr:spPr>
        <a:xfrm>
          <a:off x="22110700" y="692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62738</xdr:rowOff>
    </xdr:from>
    <xdr:to>
      <xdr:col>112</xdr:col>
      <xdr:colOff>38100</xdr:colOff>
      <xdr:row>40</xdr:row>
      <xdr:rowOff>164338</xdr:rowOff>
    </xdr:to>
    <xdr:sp macro="" textlink="">
      <xdr:nvSpPr>
        <xdr:cNvPr id="483" name="フローチャート: 判断 482">
          <a:extLst>
            <a:ext uri="{FF2B5EF4-FFF2-40B4-BE49-F238E27FC236}">
              <a16:creationId xmlns:a16="http://schemas.microsoft.com/office/drawing/2014/main" id="{7ECE16DF-92B2-4047-A865-9B91E12B202C}"/>
            </a:ext>
          </a:extLst>
        </xdr:cNvPr>
        <xdr:cNvSpPr/>
      </xdr:nvSpPr>
      <xdr:spPr>
        <a:xfrm>
          <a:off x="21272500" y="692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64262</xdr:rowOff>
    </xdr:from>
    <xdr:to>
      <xdr:col>107</xdr:col>
      <xdr:colOff>101600</xdr:colOff>
      <xdr:row>40</xdr:row>
      <xdr:rowOff>165862</xdr:rowOff>
    </xdr:to>
    <xdr:sp macro="" textlink="">
      <xdr:nvSpPr>
        <xdr:cNvPr id="484" name="フローチャート: 判断 483">
          <a:extLst>
            <a:ext uri="{FF2B5EF4-FFF2-40B4-BE49-F238E27FC236}">
              <a16:creationId xmlns:a16="http://schemas.microsoft.com/office/drawing/2014/main" id="{1496B5D9-1B6D-45A6-9BE7-B31DB7783C0E}"/>
            </a:ext>
          </a:extLst>
        </xdr:cNvPr>
        <xdr:cNvSpPr/>
      </xdr:nvSpPr>
      <xdr:spPr>
        <a:xfrm>
          <a:off x="20383500" y="692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74930</xdr:rowOff>
    </xdr:from>
    <xdr:to>
      <xdr:col>102</xdr:col>
      <xdr:colOff>165100</xdr:colOff>
      <xdr:row>41</xdr:row>
      <xdr:rowOff>5080</xdr:rowOff>
    </xdr:to>
    <xdr:sp macro="" textlink="">
      <xdr:nvSpPr>
        <xdr:cNvPr id="485" name="フローチャート: 判断 484">
          <a:extLst>
            <a:ext uri="{FF2B5EF4-FFF2-40B4-BE49-F238E27FC236}">
              <a16:creationId xmlns:a16="http://schemas.microsoft.com/office/drawing/2014/main" id="{678B6C43-E332-4D6E-AECE-411DAC15F8D3}"/>
            </a:ext>
          </a:extLst>
        </xdr:cNvPr>
        <xdr:cNvSpPr/>
      </xdr:nvSpPr>
      <xdr:spPr>
        <a:xfrm>
          <a:off x="19494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71882</xdr:rowOff>
    </xdr:from>
    <xdr:to>
      <xdr:col>98</xdr:col>
      <xdr:colOff>38100</xdr:colOff>
      <xdr:row>41</xdr:row>
      <xdr:rowOff>2032</xdr:rowOff>
    </xdr:to>
    <xdr:sp macro="" textlink="">
      <xdr:nvSpPr>
        <xdr:cNvPr id="486" name="フローチャート: 判断 485">
          <a:extLst>
            <a:ext uri="{FF2B5EF4-FFF2-40B4-BE49-F238E27FC236}">
              <a16:creationId xmlns:a16="http://schemas.microsoft.com/office/drawing/2014/main" id="{1A98E053-613B-4EA9-B328-9E6CCBD1A706}"/>
            </a:ext>
          </a:extLst>
        </xdr:cNvPr>
        <xdr:cNvSpPr/>
      </xdr:nvSpPr>
      <xdr:spPr>
        <a:xfrm>
          <a:off x="18605500" y="692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17C5F8A8-BD35-4BC4-8B79-DEDC1C73C16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237A0486-74FD-4840-BB95-832DB9A23C6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B5831AA5-5A9E-4FE1-8FBA-B4908E9D1DF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9E44A0E4-6565-4E1B-8855-BCEC90BAF73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822904D2-358A-4E5E-8DCC-9B0C0E74D0F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145796</xdr:rowOff>
    </xdr:from>
    <xdr:to>
      <xdr:col>116</xdr:col>
      <xdr:colOff>114300</xdr:colOff>
      <xdr:row>41</xdr:row>
      <xdr:rowOff>75946</xdr:rowOff>
    </xdr:to>
    <xdr:sp macro="" textlink="">
      <xdr:nvSpPr>
        <xdr:cNvPr id="492" name="楕円 491">
          <a:extLst>
            <a:ext uri="{FF2B5EF4-FFF2-40B4-BE49-F238E27FC236}">
              <a16:creationId xmlns:a16="http://schemas.microsoft.com/office/drawing/2014/main" id="{85C757FC-C98E-481D-A88D-7399BD4FB203}"/>
            </a:ext>
          </a:extLst>
        </xdr:cNvPr>
        <xdr:cNvSpPr/>
      </xdr:nvSpPr>
      <xdr:spPr>
        <a:xfrm>
          <a:off x="22110700" y="700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124223</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BC777ED1-D7A3-48FC-9D5F-CE498F8ED105}"/>
            </a:ext>
          </a:extLst>
        </xdr:cNvPr>
        <xdr:cNvSpPr txBox="1"/>
      </xdr:nvSpPr>
      <xdr:spPr>
        <a:xfrm>
          <a:off x="22199600" y="698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150368</xdr:rowOff>
    </xdr:from>
    <xdr:to>
      <xdr:col>112</xdr:col>
      <xdr:colOff>38100</xdr:colOff>
      <xdr:row>41</xdr:row>
      <xdr:rowOff>80518</xdr:rowOff>
    </xdr:to>
    <xdr:sp macro="" textlink="">
      <xdr:nvSpPr>
        <xdr:cNvPr id="494" name="楕円 493">
          <a:extLst>
            <a:ext uri="{FF2B5EF4-FFF2-40B4-BE49-F238E27FC236}">
              <a16:creationId xmlns:a16="http://schemas.microsoft.com/office/drawing/2014/main" id="{FA126E35-F8A6-46B7-8A49-F12FDBF3F60E}"/>
            </a:ext>
          </a:extLst>
        </xdr:cNvPr>
        <xdr:cNvSpPr/>
      </xdr:nvSpPr>
      <xdr:spPr>
        <a:xfrm>
          <a:off x="21272500" y="700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25146</xdr:rowOff>
    </xdr:from>
    <xdr:to>
      <xdr:col>116</xdr:col>
      <xdr:colOff>63500</xdr:colOff>
      <xdr:row>41</xdr:row>
      <xdr:rowOff>29718</xdr:rowOff>
    </xdr:to>
    <xdr:cxnSp macro="">
      <xdr:nvCxnSpPr>
        <xdr:cNvPr id="495" name="直線コネクタ 494">
          <a:extLst>
            <a:ext uri="{FF2B5EF4-FFF2-40B4-BE49-F238E27FC236}">
              <a16:creationId xmlns:a16="http://schemas.microsoft.com/office/drawing/2014/main" id="{740F7254-9636-44F8-8851-ADE0CEC18B99}"/>
            </a:ext>
          </a:extLst>
        </xdr:cNvPr>
        <xdr:cNvCxnSpPr/>
      </xdr:nvCxnSpPr>
      <xdr:spPr>
        <a:xfrm flipV="1">
          <a:off x="21323300" y="705459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155702</xdr:rowOff>
    </xdr:from>
    <xdr:to>
      <xdr:col>107</xdr:col>
      <xdr:colOff>101600</xdr:colOff>
      <xdr:row>41</xdr:row>
      <xdr:rowOff>85852</xdr:rowOff>
    </xdr:to>
    <xdr:sp macro="" textlink="">
      <xdr:nvSpPr>
        <xdr:cNvPr id="496" name="楕円 495">
          <a:extLst>
            <a:ext uri="{FF2B5EF4-FFF2-40B4-BE49-F238E27FC236}">
              <a16:creationId xmlns:a16="http://schemas.microsoft.com/office/drawing/2014/main" id="{6CE42B18-1456-43B2-AF10-661378BA6CE9}"/>
            </a:ext>
          </a:extLst>
        </xdr:cNvPr>
        <xdr:cNvSpPr/>
      </xdr:nvSpPr>
      <xdr:spPr>
        <a:xfrm>
          <a:off x="20383500" y="701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29718</xdr:rowOff>
    </xdr:from>
    <xdr:to>
      <xdr:col>111</xdr:col>
      <xdr:colOff>177800</xdr:colOff>
      <xdr:row>41</xdr:row>
      <xdr:rowOff>35052</xdr:rowOff>
    </xdr:to>
    <xdr:cxnSp macro="">
      <xdr:nvCxnSpPr>
        <xdr:cNvPr id="497" name="直線コネクタ 496">
          <a:extLst>
            <a:ext uri="{FF2B5EF4-FFF2-40B4-BE49-F238E27FC236}">
              <a16:creationId xmlns:a16="http://schemas.microsoft.com/office/drawing/2014/main" id="{FE9B8CD6-1038-48D9-9A13-5E56ACD4640B}"/>
            </a:ext>
          </a:extLst>
        </xdr:cNvPr>
        <xdr:cNvCxnSpPr/>
      </xdr:nvCxnSpPr>
      <xdr:spPr>
        <a:xfrm flipV="1">
          <a:off x="20434300" y="7059168"/>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159512</xdr:rowOff>
    </xdr:from>
    <xdr:to>
      <xdr:col>102</xdr:col>
      <xdr:colOff>165100</xdr:colOff>
      <xdr:row>41</xdr:row>
      <xdr:rowOff>89662</xdr:rowOff>
    </xdr:to>
    <xdr:sp macro="" textlink="">
      <xdr:nvSpPr>
        <xdr:cNvPr id="498" name="楕円 497">
          <a:extLst>
            <a:ext uri="{FF2B5EF4-FFF2-40B4-BE49-F238E27FC236}">
              <a16:creationId xmlns:a16="http://schemas.microsoft.com/office/drawing/2014/main" id="{2C2FBB82-8EAF-473D-887F-3800E269ED03}"/>
            </a:ext>
          </a:extLst>
        </xdr:cNvPr>
        <xdr:cNvSpPr/>
      </xdr:nvSpPr>
      <xdr:spPr>
        <a:xfrm>
          <a:off x="19494500" y="701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35052</xdr:rowOff>
    </xdr:from>
    <xdr:to>
      <xdr:col>107</xdr:col>
      <xdr:colOff>50800</xdr:colOff>
      <xdr:row>41</xdr:row>
      <xdr:rowOff>38862</xdr:rowOff>
    </xdr:to>
    <xdr:cxnSp macro="">
      <xdr:nvCxnSpPr>
        <xdr:cNvPr id="499" name="直線コネクタ 498">
          <a:extLst>
            <a:ext uri="{FF2B5EF4-FFF2-40B4-BE49-F238E27FC236}">
              <a16:creationId xmlns:a16="http://schemas.microsoft.com/office/drawing/2014/main" id="{E1D0A796-3BDF-4B6B-A071-BC973D602BD0}"/>
            </a:ext>
          </a:extLst>
        </xdr:cNvPr>
        <xdr:cNvCxnSpPr/>
      </xdr:nvCxnSpPr>
      <xdr:spPr>
        <a:xfrm flipV="1">
          <a:off x="19545300" y="7064502"/>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134366</xdr:rowOff>
    </xdr:from>
    <xdr:to>
      <xdr:col>98</xdr:col>
      <xdr:colOff>38100</xdr:colOff>
      <xdr:row>41</xdr:row>
      <xdr:rowOff>64516</xdr:rowOff>
    </xdr:to>
    <xdr:sp macro="" textlink="">
      <xdr:nvSpPr>
        <xdr:cNvPr id="500" name="楕円 499">
          <a:extLst>
            <a:ext uri="{FF2B5EF4-FFF2-40B4-BE49-F238E27FC236}">
              <a16:creationId xmlns:a16="http://schemas.microsoft.com/office/drawing/2014/main" id="{23AC2C76-A044-4DFA-AC24-6251288A865B}"/>
            </a:ext>
          </a:extLst>
        </xdr:cNvPr>
        <xdr:cNvSpPr/>
      </xdr:nvSpPr>
      <xdr:spPr>
        <a:xfrm>
          <a:off x="18605500" y="699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13716</xdr:rowOff>
    </xdr:from>
    <xdr:to>
      <xdr:col>102</xdr:col>
      <xdr:colOff>114300</xdr:colOff>
      <xdr:row>41</xdr:row>
      <xdr:rowOff>38862</xdr:rowOff>
    </xdr:to>
    <xdr:cxnSp macro="">
      <xdr:nvCxnSpPr>
        <xdr:cNvPr id="501" name="直線コネクタ 500">
          <a:extLst>
            <a:ext uri="{FF2B5EF4-FFF2-40B4-BE49-F238E27FC236}">
              <a16:creationId xmlns:a16="http://schemas.microsoft.com/office/drawing/2014/main" id="{D6B356AD-6538-468D-A0A5-E7051E813AA8}"/>
            </a:ext>
          </a:extLst>
        </xdr:cNvPr>
        <xdr:cNvCxnSpPr/>
      </xdr:nvCxnSpPr>
      <xdr:spPr>
        <a:xfrm>
          <a:off x="18656300" y="7043166"/>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9415</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CC465B6B-E213-4B2D-982B-00DA6BBE02CC}"/>
            </a:ext>
          </a:extLst>
        </xdr:cNvPr>
        <xdr:cNvSpPr txBox="1"/>
      </xdr:nvSpPr>
      <xdr:spPr>
        <a:xfrm>
          <a:off x="21075727" y="6695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10939</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BC50A3C9-C476-4F24-A0CF-575F70218E47}"/>
            </a:ext>
          </a:extLst>
        </xdr:cNvPr>
        <xdr:cNvSpPr txBox="1"/>
      </xdr:nvSpPr>
      <xdr:spPr>
        <a:xfrm>
          <a:off x="20199427" y="6697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21607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5E15FE11-F960-411F-AD70-2B77E1D7157E}"/>
            </a:ext>
          </a:extLst>
        </xdr:cNvPr>
        <xdr:cNvSpPr txBox="1"/>
      </xdr:nvSpPr>
      <xdr:spPr>
        <a:xfrm>
          <a:off x="19310427"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18559</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60A2494E-5598-4244-AB70-BEE4B7A597A9}"/>
            </a:ext>
          </a:extLst>
        </xdr:cNvPr>
        <xdr:cNvSpPr txBox="1"/>
      </xdr:nvSpPr>
      <xdr:spPr>
        <a:xfrm>
          <a:off x="18421427" y="6705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71645</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FB96BE9A-FBCE-4236-99B5-FBFFD3E09F39}"/>
            </a:ext>
          </a:extLst>
        </xdr:cNvPr>
        <xdr:cNvSpPr txBox="1"/>
      </xdr:nvSpPr>
      <xdr:spPr>
        <a:xfrm>
          <a:off x="21075727" y="710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76979</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D98B6169-96F6-40DF-B635-AC1E93BE6C09}"/>
            </a:ext>
          </a:extLst>
        </xdr:cNvPr>
        <xdr:cNvSpPr txBox="1"/>
      </xdr:nvSpPr>
      <xdr:spPr>
        <a:xfrm>
          <a:off x="20199427" y="7106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80789</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7271F4AB-8391-4432-8147-FB323CEBA233}"/>
            </a:ext>
          </a:extLst>
        </xdr:cNvPr>
        <xdr:cNvSpPr txBox="1"/>
      </xdr:nvSpPr>
      <xdr:spPr>
        <a:xfrm>
          <a:off x="19310427" y="7110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55643</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B4FDA65E-085A-485E-A081-9F3817555C8B}"/>
            </a:ext>
          </a:extLst>
        </xdr:cNvPr>
        <xdr:cNvSpPr txBox="1"/>
      </xdr:nvSpPr>
      <xdr:spPr>
        <a:xfrm>
          <a:off x="18421427" y="708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C278937B-C8C6-4C79-A4C1-8DF88C22390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F8BF517A-8F6D-4D02-824F-7F972FB6011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39444EDF-F714-48E2-878C-AA257DD00D2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7C50D746-2723-4974-92E5-874F581F701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BC28A138-2DC7-48B1-B05B-603F0AF79BF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B509D7A0-FB3F-4E7A-AC7C-B50990F793A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A8015988-8D40-40D7-AA4B-8A9DE68928E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D8BDA2B4-3931-43FE-90A2-66CD41B46C0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E50063ED-4F2C-4877-B573-F8D09C1A3F6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95918F48-6614-444E-B562-6B01414385F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26DC38E7-A1EA-43EF-AF4D-61E8DF16163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DDF5E65E-1B1E-43EF-8549-D53D4CFC526E}"/>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624BB524-780B-40A9-819E-6A949D010523}"/>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812A307C-EB24-41E8-ACAA-F14350D86E1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FDBCBB54-1B2C-4A53-8505-CDA4428CA5A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F029FAE6-4981-4535-A549-D1CE9D7AA81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FFE4B109-A1AA-4A71-BDBC-09D4F726596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84D2F1AC-029F-4A73-8EA9-47DE19110EB9}"/>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2A1E3A23-2B55-4F31-A610-979016629789}"/>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222058E2-0B59-401A-8BA7-BDC3D6BBC17A}"/>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07D67806-CFD0-4E33-9003-440262715105}"/>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D7E98643-D65F-4490-8A5C-637B36ED404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024F68C7-AA45-4089-B2B6-42415D92BFC2}"/>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3D855C2F-4BAC-43B6-B6BF-B2C8A37E30D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63</xdr:row>
      <xdr:rowOff>95250</xdr:rowOff>
    </xdr:to>
    <xdr:cxnSp macro="">
      <xdr:nvCxnSpPr>
        <xdr:cNvPr id="534" name="直線コネクタ 533">
          <a:extLst>
            <a:ext uri="{FF2B5EF4-FFF2-40B4-BE49-F238E27FC236}">
              <a16:creationId xmlns:a16="http://schemas.microsoft.com/office/drawing/2014/main" id="{97340F6E-D5F8-4885-9F1F-D54D5E998F2D}"/>
            </a:ext>
          </a:extLst>
        </xdr:cNvPr>
        <xdr:cNvCxnSpPr/>
      </xdr:nvCxnSpPr>
      <xdr:spPr>
        <a:xfrm flipV="1">
          <a:off x="16318864" y="9464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5F324C8E-AD05-49B4-B746-D0EE2C201B0F}"/>
            </a:ext>
          </a:extLst>
        </xdr:cNvPr>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536" name="直線コネクタ 535">
          <a:extLst>
            <a:ext uri="{FF2B5EF4-FFF2-40B4-BE49-F238E27FC236}">
              <a16:creationId xmlns:a16="http://schemas.microsoft.com/office/drawing/2014/main" id="{B1F21EF7-AD3F-4268-98A5-50ABD6B8868E}"/>
            </a:ext>
          </a:extLst>
        </xdr:cNvPr>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19FCDE5F-113C-478B-AD7B-C2E22414AB37}"/>
            </a:ext>
          </a:extLst>
        </xdr:cNvPr>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538" name="直線コネクタ 537">
          <a:extLst>
            <a:ext uri="{FF2B5EF4-FFF2-40B4-BE49-F238E27FC236}">
              <a16:creationId xmlns:a16="http://schemas.microsoft.com/office/drawing/2014/main" id="{7245C257-F83E-4F0B-AE90-6F888FAC2F3D}"/>
            </a:ext>
          </a:extLst>
        </xdr:cNvPr>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161942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76CCC1E2-83FF-4C12-A0A5-F0FE3B507AB2}"/>
            </a:ext>
          </a:extLst>
        </xdr:cNvPr>
        <xdr:cNvSpPr txBox="1"/>
      </xdr:nvSpPr>
      <xdr:spPr>
        <a:xfrm>
          <a:off x="16357600" y="10277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540" name="フローチャート: 判断 539">
          <a:extLst>
            <a:ext uri="{FF2B5EF4-FFF2-40B4-BE49-F238E27FC236}">
              <a16:creationId xmlns:a16="http://schemas.microsoft.com/office/drawing/2014/main" id="{4A1E8FDE-4316-4C40-9EBB-5D9A9311BBA5}"/>
            </a:ext>
          </a:extLst>
        </xdr:cNvPr>
        <xdr:cNvSpPr/>
      </xdr:nvSpPr>
      <xdr:spPr>
        <a:xfrm>
          <a:off x="16268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541" name="フローチャート: 判断 540">
          <a:extLst>
            <a:ext uri="{FF2B5EF4-FFF2-40B4-BE49-F238E27FC236}">
              <a16:creationId xmlns:a16="http://schemas.microsoft.com/office/drawing/2014/main" id="{306D3AEF-177D-42CF-BFDF-D69415DF56FF}"/>
            </a:ext>
          </a:extLst>
        </xdr:cNvPr>
        <xdr:cNvSpPr/>
      </xdr:nvSpPr>
      <xdr:spPr>
        <a:xfrm>
          <a:off x="15430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542" name="フローチャート: 判断 541">
          <a:extLst>
            <a:ext uri="{FF2B5EF4-FFF2-40B4-BE49-F238E27FC236}">
              <a16:creationId xmlns:a16="http://schemas.microsoft.com/office/drawing/2014/main" id="{EBA427E7-10D5-4F3C-8819-FC77069CD024}"/>
            </a:ext>
          </a:extLst>
        </xdr:cNvPr>
        <xdr:cNvSpPr/>
      </xdr:nvSpPr>
      <xdr:spPr>
        <a:xfrm>
          <a:off x="14541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543" name="フローチャート: 判断 542">
          <a:extLst>
            <a:ext uri="{FF2B5EF4-FFF2-40B4-BE49-F238E27FC236}">
              <a16:creationId xmlns:a16="http://schemas.microsoft.com/office/drawing/2014/main" id="{C933D3E0-4F13-44FA-9E4F-C67106CBF74C}"/>
            </a:ext>
          </a:extLst>
        </xdr:cNvPr>
        <xdr:cNvSpPr/>
      </xdr:nvSpPr>
      <xdr:spPr>
        <a:xfrm>
          <a:off x="13652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544" name="フローチャート: 判断 543">
          <a:extLst>
            <a:ext uri="{FF2B5EF4-FFF2-40B4-BE49-F238E27FC236}">
              <a16:creationId xmlns:a16="http://schemas.microsoft.com/office/drawing/2014/main" id="{0E55CB71-B529-4F68-A2D8-DA55E2102914}"/>
            </a:ext>
          </a:extLst>
        </xdr:cNvPr>
        <xdr:cNvSpPr/>
      </xdr:nvSpPr>
      <xdr:spPr>
        <a:xfrm>
          <a:off x="12763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3D6D42E5-54B8-4A31-A102-9BF48DAE08F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7FB94DE9-244F-4D35-90A7-5A38C620813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F7C565A4-DBFD-4C0B-ABCE-D7826687916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CFE0CF4E-AE1E-4769-88BA-68883C8D247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4906E752-B1A9-4A83-9576-9019F318FEF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46355</xdr:rowOff>
    </xdr:from>
    <xdr:to>
      <xdr:col>85</xdr:col>
      <xdr:colOff>177800</xdr:colOff>
      <xdr:row>58</xdr:row>
      <xdr:rowOff>147955</xdr:rowOff>
    </xdr:to>
    <xdr:sp macro="" textlink="">
      <xdr:nvSpPr>
        <xdr:cNvPr id="550" name="楕円 549">
          <a:extLst>
            <a:ext uri="{FF2B5EF4-FFF2-40B4-BE49-F238E27FC236}">
              <a16:creationId xmlns:a16="http://schemas.microsoft.com/office/drawing/2014/main" id="{E133A26C-1713-4E13-8E99-0CD7A3D50170}"/>
            </a:ext>
          </a:extLst>
        </xdr:cNvPr>
        <xdr:cNvSpPr/>
      </xdr:nvSpPr>
      <xdr:spPr>
        <a:xfrm>
          <a:off x="16268700" y="99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69232</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4EABC0E4-CD7C-4FF3-89BF-9544A5159243}"/>
            </a:ext>
          </a:extLst>
        </xdr:cNvPr>
        <xdr:cNvSpPr txBox="1"/>
      </xdr:nvSpPr>
      <xdr:spPr>
        <a:xfrm>
          <a:off x="16357600"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38735</xdr:rowOff>
    </xdr:from>
    <xdr:to>
      <xdr:col>81</xdr:col>
      <xdr:colOff>101600</xdr:colOff>
      <xdr:row>58</xdr:row>
      <xdr:rowOff>140335</xdr:rowOff>
    </xdr:to>
    <xdr:sp macro="" textlink="">
      <xdr:nvSpPr>
        <xdr:cNvPr id="552" name="楕円 551">
          <a:extLst>
            <a:ext uri="{FF2B5EF4-FFF2-40B4-BE49-F238E27FC236}">
              <a16:creationId xmlns:a16="http://schemas.microsoft.com/office/drawing/2014/main" id="{FE758A88-BD72-4E01-BC13-4BE86B79CE40}"/>
            </a:ext>
          </a:extLst>
        </xdr:cNvPr>
        <xdr:cNvSpPr/>
      </xdr:nvSpPr>
      <xdr:spPr>
        <a:xfrm>
          <a:off x="15430500" y="998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89535</xdr:rowOff>
    </xdr:from>
    <xdr:to>
      <xdr:col>85</xdr:col>
      <xdr:colOff>127000</xdr:colOff>
      <xdr:row>58</xdr:row>
      <xdr:rowOff>97155</xdr:rowOff>
    </xdr:to>
    <xdr:cxnSp macro="">
      <xdr:nvCxnSpPr>
        <xdr:cNvPr id="553" name="直線コネクタ 552">
          <a:extLst>
            <a:ext uri="{FF2B5EF4-FFF2-40B4-BE49-F238E27FC236}">
              <a16:creationId xmlns:a16="http://schemas.microsoft.com/office/drawing/2014/main" id="{2FDB7FD5-DE88-4D3E-8E90-929A20D9C53B}"/>
            </a:ext>
          </a:extLst>
        </xdr:cNvPr>
        <xdr:cNvCxnSpPr/>
      </xdr:nvCxnSpPr>
      <xdr:spPr>
        <a:xfrm>
          <a:off x="15481300" y="1003363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12065</xdr:rowOff>
    </xdr:from>
    <xdr:to>
      <xdr:col>76</xdr:col>
      <xdr:colOff>165100</xdr:colOff>
      <xdr:row>58</xdr:row>
      <xdr:rowOff>113665</xdr:rowOff>
    </xdr:to>
    <xdr:sp macro="" textlink="">
      <xdr:nvSpPr>
        <xdr:cNvPr id="554" name="楕円 553">
          <a:extLst>
            <a:ext uri="{FF2B5EF4-FFF2-40B4-BE49-F238E27FC236}">
              <a16:creationId xmlns:a16="http://schemas.microsoft.com/office/drawing/2014/main" id="{8F43E44D-5F6E-4D04-A243-6D7F1EE1A602}"/>
            </a:ext>
          </a:extLst>
        </xdr:cNvPr>
        <xdr:cNvSpPr/>
      </xdr:nvSpPr>
      <xdr:spPr>
        <a:xfrm>
          <a:off x="14541500" y="995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62865</xdr:rowOff>
    </xdr:from>
    <xdr:to>
      <xdr:col>81</xdr:col>
      <xdr:colOff>50800</xdr:colOff>
      <xdr:row>58</xdr:row>
      <xdr:rowOff>89535</xdr:rowOff>
    </xdr:to>
    <xdr:cxnSp macro="">
      <xdr:nvCxnSpPr>
        <xdr:cNvPr id="555" name="直線コネクタ 554">
          <a:extLst>
            <a:ext uri="{FF2B5EF4-FFF2-40B4-BE49-F238E27FC236}">
              <a16:creationId xmlns:a16="http://schemas.microsoft.com/office/drawing/2014/main" id="{57216809-E545-482B-BD71-14F598D959B5}"/>
            </a:ext>
          </a:extLst>
        </xdr:cNvPr>
        <xdr:cNvCxnSpPr/>
      </xdr:nvCxnSpPr>
      <xdr:spPr>
        <a:xfrm>
          <a:off x="14592300" y="1000696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635</xdr:rowOff>
    </xdr:from>
    <xdr:to>
      <xdr:col>72</xdr:col>
      <xdr:colOff>38100</xdr:colOff>
      <xdr:row>58</xdr:row>
      <xdr:rowOff>102235</xdr:rowOff>
    </xdr:to>
    <xdr:sp macro="" textlink="">
      <xdr:nvSpPr>
        <xdr:cNvPr id="556" name="楕円 555">
          <a:extLst>
            <a:ext uri="{FF2B5EF4-FFF2-40B4-BE49-F238E27FC236}">
              <a16:creationId xmlns:a16="http://schemas.microsoft.com/office/drawing/2014/main" id="{BBD4DEC8-1CE6-452F-AB30-979DA4F31FF6}"/>
            </a:ext>
          </a:extLst>
        </xdr:cNvPr>
        <xdr:cNvSpPr/>
      </xdr:nvSpPr>
      <xdr:spPr>
        <a:xfrm>
          <a:off x="13652500" y="994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51435</xdr:rowOff>
    </xdr:from>
    <xdr:to>
      <xdr:col>76</xdr:col>
      <xdr:colOff>114300</xdr:colOff>
      <xdr:row>58</xdr:row>
      <xdr:rowOff>62865</xdr:rowOff>
    </xdr:to>
    <xdr:cxnSp macro="">
      <xdr:nvCxnSpPr>
        <xdr:cNvPr id="557" name="直線コネクタ 556">
          <a:extLst>
            <a:ext uri="{FF2B5EF4-FFF2-40B4-BE49-F238E27FC236}">
              <a16:creationId xmlns:a16="http://schemas.microsoft.com/office/drawing/2014/main" id="{F2D757D9-61F9-4AF5-A046-AE41BFBB8FC8}"/>
            </a:ext>
          </a:extLst>
        </xdr:cNvPr>
        <xdr:cNvCxnSpPr/>
      </xdr:nvCxnSpPr>
      <xdr:spPr>
        <a:xfrm>
          <a:off x="13703300" y="999553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132080</xdr:rowOff>
    </xdr:from>
    <xdr:to>
      <xdr:col>67</xdr:col>
      <xdr:colOff>101600</xdr:colOff>
      <xdr:row>58</xdr:row>
      <xdr:rowOff>62230</xdr:rowOff>
    </xdr:to>
    <xdr:sp macro="" textlink="">
      <xdr:nvSpPr>
        <xdr:cNvPr id="558" name="楕円 557">
          <a:extLst>
            <a:ext uri="{FF2B5EF4-FFF2-40B4-BE49-F238E27FC236}">
              <a16:creationId xmlns:a16="http://schemas.microsoft.com/office/drawing/2014/main" id="{8BFEB489-5A8A-4511-8B10-303B887F06A8}"/>
            </a:ext>
          </a:extLst>
        </xdr:cNvPr>
        <xdr:cNvSpPr/>
      </xdr:nvSpPr>
      <xdr:spPr>
        <a:xfrm>
          <a:off x="12763500" y="99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11430</xdr:rowOff>
    </xdr:from>
    <xdr:to>
      <xdr:col>71</xdr:col>
      <xdr:colOff>177800</xdr:colOff>
      <xdr:row>58</xdr:row>
      <xdr:rowOff>51435</xdr:rowOff>
    </xdr:to>
    <xdr:cxnSp macro="">
      <xdr:nvCxnSpPr>
        <xdr:cNvPr id="559" name="直線コネクタ 558">
          <a:extLst>
            <a:ext uri="{FF2B5EF4-FFF2-40B4-BE49-F238E27FC236}">
              <a16:creationId xmlns:a16="http://schemas.microsoft.com/office/drawing/2014/main" id="{97592EA9-5EC5-407E-9869-4655B991CA99}"/>
            </a:ext>
          </a:extLst>
        </xdr:cNvPr>
        <xdr:cNvCxnSpPr/>
      </xdr:nvCxnSpPr>
      <xdr:spPr>
        <a:xfrm>
          <a:off x="12814300" y="995553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97172</xdr:rowOff>
    </xdr:from>
    <xdr:ext cx="405111" cy="259045"/>
    <xdr:sp macro="" textlink="">
      <xdr:nvSpPr>
        <xdr:cNvPr id="560" name="n_1aveValue【学校施設】&#10;有形固定資産減価償却率">
          <a:extLst>
            <a:ext uri="{FF2B5EF4-FFF2-40B4-BE49-F238E27FC236}">
              <a16:creationId xmlns:a16="http://schemas.microsoft.com/office/drawing/2014/main" id="{C99237EB-7798-49CC-BE74-280A723E0D76}"/>
            </a:ext>
          </a:extLst>
        </xdr:cNvPr>
        <xdr:cNvSpPr txBox="1"/>
      </xdr:nvSpPr>
      <xdr:spPr>
        <a:xfrm>
          <a:off x="152660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91457</xdr:rowOff>
    </xdr:from>
    <xdr:ext cx="405111" cy="259045"/>
    <xdr:sp macro="" textlink="">
      <xdr:nvSpPr>
        <xdr:cNvPr id="561" name="n_2aveValue【学校施設】&#10;有形固定資産減価償却率">
          <a:extLst>
            <a:ext uri="{FF2B5EF4-FFF2-40B4-BE49-F238E27FC236}">
              <a16:creationId xmlns:a16="http://schemas.microsoft.com/office/drawing/2014/main" id="{FC5E8B99-E27D-4A75-9462-2CA6B0BE3059}"/>
            </a:ext>
          </a:extLst>
        </xdr:cNvPr>
        <xdr:cNvSpPr txBox="1"/>
      </xdr:nvSpPr>
      <xdr:spPr>
        <a:xfrm>
          <a:off x="143897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53357</xdr:rowOff>
    </xdr:from>
    <xdr:ext cx="405111" cy="259045"/>
    <xdr:sp macro="" textlink="">
      <xdr:nvSpPr>
        <xdr:cNvPr id="562" name="n_3aveValue【学校施設】&#10;有形固定資産減価償却率">
          <a:extLst>
            <a:ext uri="{FF2B5EF4-FFF2-40B4-BE49-F238E27FC236}">
              <a16:creationId xmlns:a16="http://schemas.microsoft.com/office/drawing/2014/main" id="{D31B5611-E998-4F52-9056-D4645A7CD192}"/>
            </a:ext>
          </a:extLst>
        </xdr:cNvPr>
        <xdr:cNvSpPr txBox="1"/>
      </xdr:nvSpPr>
      <xdr:spPr>
        <a:xfrm>
          <a:off x="13500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40022</xdr:rowOff>
    </xdr:from>
    <xdr:ext cx="405111" cy="259045"/>
    <xdr:sp macro="" textlink="">
      <xdr:nvSpPr>
        <xdr:cNvPr id="563" name="n_4aveValue【学校施設】&#10;有形固定資産減価償却率">
          <a:extLst>
            <a:ext uri="{FF2B5EF4-FFF2-40B4-BE49-F238E27FC236}">
              <a16:creationId xmlns:a16="http://schemas.microsoft.com/office/drawing/2014/main" id="{7181FF4D-A84A-4B57-9A1E-0DA27F479634}"/>
            </a:ext>
          </a:extLst>
        </xdr:cNvPr>
        <xdr:cNvSpPr txBox="1"/>
      </xdr:nvSpPr>
      <xdr:spPr>
        <a:xfrm>
          <a:off x="12611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156862</xdr:rowOff>
    </xdr:from>
    <xdr:ext cx="405111" cy="259045"/>
    <xdr:sp macro="" textlink="">
      <xdr:nvSpPr>
        <xdr:cNvPr id="564" name="n_1mainValue【学校施設】&#10;有形固定資産減価償却率">
          <a:extLst>
            <a:ext uri="{FF2B5EF4-FFF2-40B4-BE49-F238E27FC236}">
              <a16:creationId xmlns:a16="http://schemas.microsoft.com/office/drawing/2014/main" id="{5D6E3D19-991C-4526-9044-7BD676D20A64}"/>
            </a:ext>
          </a:extLst>
        </xdr:cNvPr>
        <xdr:cNvSpPr txBox="1"/>
      </xdr:nvSpPr>
      <xdr:spPr>
        <a:xfrm>
          <a:off x="15266044" y="975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130192</xdr:rowOff>
    </xdr:from>
    <xdr:ext cx="405111" cy="259045"/>
    <xdr:sp macro="" textlink="">
      <xdr:nvSpPr>
        <xdr:cNvPr id="565" name="n_2mainValue【学校施設】&#10;有形固定資産減価償却率">
          <a:extLst>
            <a:ext uri="{FF2B5EF4-FFF2-40B4-BE49-F238E27FC236}">
              <a16:creationId xmlns:a16="http://schemas.microsoft.com/office/drawing/2014/main" id="{FF63C3A5-A079-4130-975F-A520BC39EEF0}"/>
            </a:ext>
          </a:extLst>
        </xdr:cNvPr>
        <xdr:cNvSpPr txBox="1"/>
      </xdr:nvSpPr>
      <xdr:spPr>
        <a:xfrm>
          <a:off x="14389744" y="973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118762</xdr:rowOff>
    </xdr:from>
    <xdr:ext cx="405111" cy="259045"/>
    <xdr:sp macro="" textlink="">
      <xdr:nvSpPr>
        <xdr:cNvPr id="566" name="n_3mainValue【学校施設】&#10;有形固定資産減価償却率">
          <a:extLst>
            <a:ext uri="{FF2B5EF4-FFF2-40B4-BE49-F238E27FC236}">
              <a16:creationId xmlns:a16="http://schemas.microsoft.com/office/drawing/2014/main" id="{1A9822D9-7E39-4206-873C-D2CCC9007A5F}"/>
            </a:ext>
          </a:extLst>
        </xdr:cNvPr>
        <xdr:cNvSpPr txBox="1"/>
      </xdr:nvSpPr>
      <xdr:spPr>
        <a:xfrm>
          <a:off x="13500744" y="971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78757</xdr:rowOff>
    </xdr:from>
    <xdr:ext cx="405111" cy="259045"/>
    <xdr:sp macro="" textlink="">
      <xdr:nvSpPr>
        <xdr:cNvPr id="567" name="n_4mainValue【学校施設】&#10;有形固定資産減価償却率">
          <a:extLst>
            <a:ext uri="{FF2B5EF4-FFF2-40B4-BE49-F238E27FC236}">
              <a16:creationId xmlns:a16="http://schemas.microsoft.com/office/drawing/2014/main" id="{C917086B-B85E-46D1-8B17-6698B075FF03}"/>
            </a:ext>
          </a:extLst>
        </xdr:cNvPr>
        <xdr:cNvSpPr txBox="1"/>
      </xdr:nvSpPr>
      <xdr:spPr>
        <a:xfrm>
          <a:off x="1261174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04834CBA-36C0-4846-BC8D-C456E33459C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B06F9996-C0DC-4FE2-8B48-A393BC5B45B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BA94FE75-C20C-4123-BFC0-43EA386874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64884F95-A5F6-47E1-A8FC-AEA8386BA63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D88420D3-7412-4FAC-A7C6-5E50BF14127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4A0563D2-8D50-4014-8983-38B0B92BB43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10DC02CA-53B3-4057-A409-2C8E4309EAA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8F89F1AD-F460-416E-A577-4740AFD53EA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CF4EDD29-559A-49C4-B71A-7454C24BA48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450FD654-E36D-42F2-A86D-359768E2015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a:extLst>
            <a:ext uri="{FF2B5EF4-FFF2-40B4-BE49-F238E27FC236}">
              <a16:creationId xmlns:a16="http://schemas.microsoft.com/office/drawing/2014/main" id="{5D1550C6-E182-485B-BC74-9401FB9120F4}"/>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a:extLst>
            <a:ext uri="{FF2B5EF4-FFF2-40B4-BE49-F238E27FC236}">
              <a16:creationId xmlns:a16="http://schemas.microsoft.com/office/drawing/2014/main" id="{BA17F53C-D1E0-4256-80B1-7950F598E32B}"/>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a:extLst>
            <a:ext uri="{FF2B5EF4-FFF2-40B4-BE49-F238E27FC236}">
              <a16:creationId xmlns:a16="http://schemas.microsoft.com/office/drawing/2014/main" id="{7548F622-1C0F-458C-82D0-6B8E7DCEE641}"/>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a:extLst>
            <a:ext uri="{FF2B5EF4-FFF2-40B4-BE49-F238E27FC236}">
              <a16:creationId xmlns:a16="http://schemas.microsoft.com/office/drawing/2014/main" id="{CD381440-6E06-465C-8A0A-199CEFD7DD8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id="{0ADA029C-28F8-42EE-A722-68B704B678D3}"/>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3" name="テキスト ボックス 582">
          <a:extLst>
            <a:ext uri="{FF2B5EF4-FFF2-40B4-BE49-F238E27FC236}">
              <a16:creationId xmlns:a16="http://schemas.microsoft.com/office/drawing/2014/main" id="{43D00AAF-774E-4FB4-B2F4-A1FE56220F02}"/>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a:extLst>
            <a:ext uri="{FF2B5EF4-FFF2-40B4-BE49-F238E27FC236}">
              <a16:creationId xmlns:a16="http://schemas.microsoft.com/office/drawing/2014/main" id="{DAA877C9-C657-4147-9261-42D6026978CD}"/>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5" name="テキスト ボックス 584">
          <a:extLst>
            <a:ext uri="{FF2B5EF4-FFF2-40B4-BE49-F238E27FC236}">
              <a16:creationId xmlns:a16="http://schemas.microsoft.com/office/drawing/2014/main" id="{A4DF237B-6A12-415E-971D-C99C3C7653E2}"/>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a:extLst>
            <a:ext uri="{FF2B5EF4-FFF2-40B4-BE49-F238E27FC236}">
              <a16:creationId xmlns:a16="http://schemas.microsoft.com/office/drawing/2014/main" id="{1603F021-6ACB-4082-9150-2A54AA672142}"/>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7" name="テキスト ボックス 586">
          <a:extLst>
            <a:ext uri="{FF2B5EF4-FFF2-40B4-BE49-F238E27FC236}">
              <a16:creationId xmlns:a16="http://schemas.microsoft.com/office/drawing/2014/main" id="{DB733C52-ECB3-46D8-BEF0-9151A1E1D2F9}"/>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591BF9DB-9F74-4F7A-98AD-C6E8CB73751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a:extLst>
            <a:ext uri="{FF2B5EF4-FFF2-40B4-BE49-F238E27FC236}">
              <a16:creationId xmlns:a16="http://schemas.microsoft.com/office/drawing/2014/main" id="{6F17C05D-C80A-4686-8538-D5508BF0B58D}"/>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4C57ED2F-8C69-4436-B417-6D22D82079E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161087</xdr:rowOff>
    </xdr:from>
    <xdr:to>
      <xdr:col>116</xdr:col>
      <xdr:colOff>62864</xdr:colOff>
      <xdr:row>63</xdr:row>
      <xdr:rowOff>129387</xdr:rowOff>
    </xdr:to>
    <xdr:cxnSp macro="">
      <xdr:nvCxnSpPr>
        <xdr:cNvPr id="591" name="直線コネクタ 590">
          <a:extLst>
            <a:ext uri="{FF2B5EF4-FFF2-40B4-BE49-F238E27FC236}">
              <a16:creationId xmlns:a16="http://schemas.microsoft.com/office/drawing/2014/main" id="{9C303227-D500-4FFA-9E6E-028269E75275}"/>
            </a:ext>
          </a:extLst>
        </xdr:cNvPr>
        <xdr:cNvCxnSpPr/>
      </xdr:nvCxnSpPr>
      <xdr:spPr>
        <a:xfrm flipV="1">
          <a:off x="22160864" y="9590837"/>
          <a:ext cx="0" cy="133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133214</xdr:rowOff>
    </xdr:from>
    <xdr:ext cx="469744" cy="259045"/>
    <xdr:sp macro="" textlink="">
      <xdr:nvSpPr>
        <xdr:cNvPr id="592" name="【学校施設】&#10;一人当たり面積最小値テキスト">
          <a:extLst>
            <a:ext uri="{FF2B5EF4-FFF2-40B4-BE49-F238E27FC236}">
              <a16:creationId xmlns:a16="http://schemas.microsoft.com/office/drawing/2014/main" id="{63952E34-BE06-403B-81EC-A30A28C4EFCA}"/>
            </a:ext>
          </a:extLst>
        </xdr:cNvPr>
        <xdr:cNvSpPr txBox="1"/>
      </xdr:nvSpPr>
      <xdr:spPr>
        <a:xfrm>
          <a:off x="22199600" y="1093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129387</xdr:rowOff>
    </xdr:from>
    <xdr:to>
      <xdr:col>116</xdr:col>
      <xdr:colOff>152400</xdr:colOff>
      <xdr:row>63</xdr:row>
      <xdr:rowOff>129387</xdr:rowOff>
    </xdr:to>
    <xdr:cxnSp macro="">
      <xdr:nvCxnSpPr>
        <xdr:cNvPr id="593" name="直線コネクタ 592">
          <a:extLst>
            <a:ext uri="{FF2B5EF4-FFF2-40B4-BE49-F238E27FC236}">
              <a16:creationId xmlns:a16="http://schemas.microsoft.com/office/drawing/2014/main" id="{388BB044-EB88-4B14-ABCC-9D6474579E04}"/>
            </a:ext>
          </a:extLst>
        </xdr:cNvPr>
        <xdr:cNvCxnSpPr/>
      </xdr:nvCxnSpPr>
      <xdr:spPr>
        <a:xfrm>
          <a:off x="22072600" y="1093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107764</xdr:rowOff>
    </xdr:from>
    <xdr:ext cx="534377" cy="259045"/>
    <xdr:sp macro="" textlink="">
      <xdr:nvSpPr>
        <xdr:cNvPr id="594" name="【学校施設】&#10;一人当たり面積最大値テキスト">
          <a:extLst>
            <a:ext uri="{FF2B5EF4-FFF2-40B4-BE49-F238E27FC236}">
              <a16:creationId xmlns:a16="http://schemas.microsoft.com/office/drawing/2014/main" id="{00CB6FA9-3DF5-49FB-B27D-AB77C1EE6F5E}"/>
            </a:ext>
          </a:extLst>
        </xdr:cNvPr>
        <xdr:cNvSpPr txBox="1"/>
      </xdr:nvSpPr>
      <xdr:spPr>
        <a:xfrm>
          <a:off x="22199600" y="936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161087</xdr:rowOff>
    </xdr:from>
    <xdr:to>
      <xdr:col>116</xdr:col>
      <xdr:colOff>152400</xdr:colOff>
      <xdr:row>55</xdr:row>
      <xdr:rowOff>161087</xdr:rowOff>
    </xdr:to>
    <xdr:cxnSp macro="">
      <xdr:nvCxnSpPr>
        <xdr:cNvPr id="595" name="直線コネクタ 594">
          <a:extLst>
            <a:ext uri="{FF2B5EF4-FFF2-40B4-BE49-F238E27FC236}">
              <a16:creationId xmlns:a16="http://schemas.microsoft.com/office/drawing/2014/main" id="{FBC7D34F-BDA7-464A-A3A7-9DE4F9739A78}"/>
            </a:ext>
          </a:extLst>
        </xdr:cNvPr>
        <xdr:cNvCxnSpPr/>
      </xdr:nvCxnSpPr>
      <xdr:spPr>
        <a:xfrm>
          <a:off x="22072600" y="9590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115867</xdr:rowOff>
    </xdr:from>
    <xdr:ext cx="469744" cy="259045"/>
    <xdr:sp macro="" textlink="">
      <xdr:nvSpPr>
        <xdr:cNvPr id="596" name="【学校施設】&#10;一人当たり面積平均値テキスト">
          <a:extLst>
            <a:ext uri="{FF2B5EF4-FFF2-40B4-BE49-F238E27FC236}">
              <a16:creationId xmlns:a16="http://schemas.microsoft.com/office/drawing/2014/main" id="{803250FF-D0B8-4BD1-A9CE-4EA6E9CB235B}"/>
            </a:ext>
          </a:extLst>
        </xdr:cNvPr>
        <xdr:cNvSpPr txBox="1"/>
      </xdr:nvSpPr>
      <xdr:spPr>
        <a:xfrm>
          <a:off x="22199600" y="10574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92990</xdr:rowOff>
    </xdr:from>
    <xdr:to>
      <xdr:col>116</xdr:col>
      <xdr:colOff>114300</xdr:colOff>
      <xdr:row>63</xdr:row>
      <xdr:rowOff>23140</xdr:rowOff>
    </xdr:to>
    <xdr:sp macro="" textlink="">
      <xdr:nvSpPr>
        <xdr:cNvPr id="597" name="フローチャート: 判断 596">
          <a:extLst>
            <a:ext uri="{FF2B5EF4-FFF2-40B4-BE49-F238E27FC236}">
              <a16:creationId xmlns:a16="http://schemas.microsoft.com/office/drawing/2014/main" id="{CDD0CDC5-7CE5-408F-BB3B-C6010EE54FA1}"/>
            </a:ext>
          </a:extLst>
        </xdr:cNvPr>
        <xdr:cNvSpPr/>
      </xdr:nvSpPr>
      <xdr:spPr>
        <a:xfrm>
          <a:off x="22110700" y="107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104953</xdr:rowOff>
    </xdr:from>
    <xdr:to>
      <xdr:col>112</xdr:col>
      <xdr:colOff>38100</xdr:colOff>
      <xdr:row>63</xdr:row>
      <xdr:rowOff>35103</xdr:rowOff>
    </xdr:to>
    <xdr:sp macro="" textlink="">
      <xdr:nvSpPr>
        <xdr:cNvPr id="598" name="フローチャート: 判断 597">
          <a:extLst>
            <a:ext uri="{FF2B5EF4-FFF2-40B4-BE49-F238E27FC236}">
              <a16:creationId xmlns:a16="http://schemas.microsoft.com/office/drawing/2014/main" id="{BAFE194C-BE86-4D47-B54C-AB110BAD85F6}"/>
            </a:ext>
          </a:extLst>
        </xdr:cNvPr>
        <xdr:cNvSpPr/>
      </xdr:nvSpPr>
      <xdr:spPr>
        <a:xfrm>
          <a:off x="21272500" y="1073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113487</xdr:rowOff>
    </xdr:from>
    <xdr:to>
      <xdr:col>107</xdr:col>
      <xdr:colOff>101600</xdr:colOff>
      <xdr:row>63</xdr:row>
      <xdr:rowOff>43637</xdr:rowOff>
    </xdr:to>
    <xdr:sp macro="" textlink="">
      <xdr:nvSpPr>
        <xdr:cNvPr id="599" name="フローチャート: 判断 598">
          <a:extLst>
            <a:ext uri="{FF2B5EF4-FFF2-40B4-BE49-F238E27FC236}">
              <a16:creationId xmlns:a16="http://schemas.microsoft.com/office/drawing/2014/main" id="{855E9938-ABAB-4601-A34F-CC833D767F04}"/>
            </a:ext>
          </a:extLst>
        </xdr:cNvPr>
        <xdr:cNvSpPr/>
      </xdr:nvSpPr>
      <xdr:spPr>
        <a:xfrm>
          <a:off x="20383500" y="1074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119431</xdr:rowOff>
    </xdr:from>
    <xdr:to>
      <xdr:col>102</xdr:col>
      <xdr:colOff>165100</xdr:colOff>
      <xdr:row>63</xdr:row>
      <xdr:rowOff>49581</xdr:rowOff>
    </xdr:to>
    <xdr:sp macro="" textlink="">
      <xdr:nvSpPr>
        <xdr:cNvPr id="600" name="フローチャート: 判断 599">
          <a:extLst>
            <a:ext uri="{FF2B5EF4-FFF2-40B4-BE49-F238E27FC236}">
              <a16:creationId xmlns:a16="http://schemas.microsoft.com/office/drawing/2014/main" id="{5ADD700F-E9C2-4132-B7A8-E0F9FE4C3156}"/>
            </a:ext>
          </a:extLst>
        </xdr:cNvPr>
        <xdr:cNvSpPr/>
      </xdr:nvSpPr>
      <xdr:spPr>
        <a:xfrm>
          <a:off x="19494500" y="107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107924</xdr:rowOff>
    </xdr:from>
    <xdr:to>
      <xdr:col>98</xdr:col>
      <xdr:colOff>38100</xdr:colOff>
      <xdr:row>63</xdr:row>
      <xdr:rowOff>38074</xdr:rowOff>
    </xdr:to>
    <xdr:sp macro="" textlink="">
      <xdr:nvSpPr>
        <xdr:cNvPr id="601" name="フローチャート: 判断 600">
          <a:extLst>
            <a:ext uri="{FF2B5EF4-FFF2-40B4-BE49-F238E27FC236}">
              <a16:creationId xmlns:a16="http://schemas.microsoft.com/office/drawing/2014/main" id="{F2EB1F7D-5292-4E7D-9035-D4C84215E8FF}"/>
            </a:ext>
          </a:extLst>
        </xdr:cNvPr>
        <xdr:cNvSpPr/>
      </xdr:nvSpPr>
      <xdr:spPr>
        <a:xfrm>
          <a:off x="18605500" y="1073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D2D9BFFF-EFA1-4B6A-9A64-EDF4480A2F7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989C2618-FCF8-476D-8BE9-F2D5827468E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BED4F159-FE8F-4F47-BBEA-47107253A75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2B4526EE-944A-4E9B-BEF2-9BEBA905B20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34ED7184-E660-4BE5-938A-05E256E25D2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144425</xdr:rowOff>
    </xdr:from>
    <xdr:to>
      <xdr:col>116</xdr:col>
      <xdr:colOff>114300</xdr:colOff>
      <xdr:row>63</xdr:row>
      <xdr:rowOff>74575</xdr:rowOff>
    </xdr:to>
    <xdr:sp macro="" textlink="">
      <xdr:nvSpPr>
        <xdr:cNvPr id="607" name="楕円 606">
          <a:extLst>
            <a:ext uri="{FF2B5EF4-FFF2-40B4-BE49-F238E27FC236}">
              <a16:creationId xmlns:a16="http://schemas.microsoft.com/office/drawing/2014/main" id="{3F277089-EB9E-4289-AC0F-5C8193E29ECB}"/>
            </a:ext>
          </a:extLst>
        </xdr:cNvPr>
        <xdr:cNvSpPr/>
      </xdr:nvSpPr>
      <xdr:spPr>
        <a:xfrm>
          <a:off x="22110700" y="1077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71417</xdr:rowOff>
    </xdr:from>
    <xdr:ext cx="469744" cy="259045"/>
    <xdr:sp macro="" textlink="">
      <xdr:nvSpPr>
        <xdr:cNvPr id="608" name="【学校施設】&#10;一人当たり面積該当値テキスト">
          <a:extLst>
            <a:ext uri="{FF2B5EF4-FFF2-40B4-BE49-F238E27FC236}">
              <a16:creationId xmlns:a16="http://schemas.microsoft.com/office/drawing/2014/main" id="{42779DFC-B5BA-4036-8995-216E895747FA}"/>
            </a:ext>
          </a:extLst>
        </xdr:cNvPr>
        <xdr:cNvSpPr txBox="1"/>
      </xdr:nvSpPr>
      <xdr:spPr>
        <a:xfrm>
          <a:off x="22199600" y="1070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150673</xdr:rowOff>
    </xdr:from>
    <xdr:to>
      <xdr:col>112</xdr:col>
      <xdr:colOff>38100</xdr:colOff>
      <xdr:row>63</xdr:row>
      <xdr:rowOff>80823</xdr:rowOff>
    </xdr:to>
    <xdr:sp macro="" textlink="">
      <xdr:nvSpPr>
        <xdr:cNvPr id="609" name="楕円 608">
          <a:extLst>
            <a:ext uri="{FF2B5EF4-FFF2-40B4-BE49-F238E27FC236}">
              <a16:creationId xmlns:a16="http://schemas.microsoft.com/office/drawing/2014/main" id="{510B8EC1-A06E-48FF-8263-FB9451F7CBFC}"/>
            </a:ext>
          </a:extLst>
        </xdr:cNvPr>
        <xdr:cNvSpPr/>
      </xdr:nvSpPr>
      <xdr:spPr>
        <a:xfrm>
          <a:off x="21272500" y="1078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23775</xdr:rowOff>
    </xdr:from>
    <xdr:to>
      <xdr:col>116</xdr:col>
      <xdr:colOff>63500</xdr:colOff>
      <xdr:row>63</xdr:row>
      <xdr:rowOff>30023</xdr:rowOff>
    </xdr:to>
    <xdr:cxnSp macro="">
      <xdr:nvCxnSpPr>
        <xdr:cNvPr id="610" name="直線コネクタ 609">
          <a:extLst>
            <a:ext uri="{FF2B5EF4-FFF2-40B4-BE49-F238E27FC236}">
              <a16:creationId xmlns:a16="http://schemas.microsoft.com/office/drawing/2014/main" id="{1010E6F1-20BB-40AA-8689-7D9C4F09D37E}"/>
            </a:ext>
          </a:extLst>
        </xdr:cNvPr>
        <xdr:cNvCxnSpPr/>
      </xdr:nvCxnSpPr>
      <xdr:spPr>
        <a:xfrm flipV="1">
          <a:off x="21323300" y="10825125"/>
          <a:ext cx="838200" cy="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157150</xdr:rowOff>
    </xdr:from>
    <xdr:to>
      <xdr:col>107</xdr:col>
      <xdr:colOff>101600</xdr:colOff>
      <xdr:row>63</xdr:row>
      <xdr:rowOff>87300</xdr:rowOff>
    </xdr:to>
    <xdr:sp macro="" textlink="">
      <xdr:nvSpPr>
        <xdr:cNvPr id="611" name="楕円 610">
          <a:extLst>
            <a:ext uri="{FF2B5EF4-FFF2-40B4-BE49-F238E27FC236}">
              <a16:creationId xmlns:a16="http://schemas.microsoft.com/office/drawing/2014/main" id="{89A9519C-5DA5-4F82-BF7C-48DCC739AABA}"/>
            </a:ext>
          </a:extLst>
        </xdr:cNvPr>
        <xdr:cNvSpPr/>
      </xdr:nvSpPr>
      <xdr:spPr>
        <a:xfrm>
          <a:off x="20383500" y="1078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30023</xdr:rowOff>
    </xdr:from>
    <xdr:to>
      <xdr:col>111</xdr:col>
      <xdr:colOff>177800</xdr:colOff>
      <xdr:row>63</xdr:row>
      <xdr:rowOff>36500</xdr:rowOff>
    </xdr:to>
    <xdr:cxnSp macro="">
      <xdr:nvCxnSpPr>
        <xdr:cNvPr id="612" name="直線コネクタ 611">
          <a:extLst>
            <a:ext uri="{FF2B5EF4-FFF2-40B4-BE49-F238E27FC236}">
              <a16:creationId xmlns:a16="http://schemas.microsoft.com/office/drawing/2014/main" id="{B7C74006-7650-4A05-A363-D2F51A9C66C0}"/>
            </a:ext>
          </a:extLst>
        </xdr:cNvPr>
        <xdr:cNvCxnSpPr/>
      </xdr:nvCxnSpPr>
      <xdr:spPr>
        <a:xfrm flipV="1">
          <a:off x="20434300" y="10831373"/>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161569</xdr:rowOff>
    </xdr:from>
    <xdr:to>
      <xdr:col>102</xdr:col>
      <xdr:colOff>165100</xdr:colOff>
      <xdr:row>63</xdr:row>
      <xdr:rowOff>91719</xdr:rowOff>
    </xdr:to>
    <xdr:sp macro="" textlink="">
      <xdr:nvSpPr>
        <xdr:cNvPr id="613" name="楕円 612">
          <a:extLst>
            <a:ext uri="{FF2B5EF4-FFF2-40B4-BE49-F238E27FC236}">
              <a16:creationId xmlns:a16="http://schemas.microsoft.com/office/drawing/2014/main" id="{8246776B-23CF-4FE0-9E3A-7974AF6C94F8}"/>
            </a:ext>
          </a:extLst>
        </xdr:cNvPr>
        <xdr:cNvSpPr/>
      </xdr:nvSpPr>
      <xdr:spPr>
        <a:xfrm>
          <a:off x="19494500" y="1079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36500</xdr:rowOff>
    </xdr:from>
    <xdr:to>
      <xdr:col>107</xdr:col>
      <xdr:colOff>50800</xdr:colOff>
      <xdr:row>63</xdr:row>
      <xdr:rowOff>40919</xdr:rowOff>
    </xdr:to>
    <xdr:cxnSp macro="">
      <xdr:nvCxnSpPr>
        <xdr:cNvPr id="614" name="直線コネクタ 613">
          <a:extLst>
            <a:ext uri="{FF2B5EF4-FFF2-40B4-BE49-F238E27FC236}">
              <a16:creationId xmlns:a16="http://schemas.microsoft.com/office/drawing/2014/main" id="{9B5FE4D5-BF23-4B2D-A02F-F3BE96368641}"/>
            </a:ext>
          </a:extLst>
        </xdr:cNvPr>
        <xdr:cNvCxnSpPr/>
      </xdr:nvCxnSpPr>
      <xdr:spPr>
        <a:xfrm flipV="1">
          <a:off x="19545300" y="10837850"/>
          <a:ext cx="889000" cy="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164694</xdr:rowOff>
    </xdr:from>
    <xdr:to>
      <xdr:col>98</xdr:col>
      <xdr:colOff>38100</xdr:colOff>
      <xdr:row>63</xdr:row>
      <xdr:rowOff>94844</xdr:rowOff>
    </xdr:to>
    <xdr:sp macro="" textlink="">
      <xdr:nvSpPr>
        <xdr:cNvPr id="615" name="楕円 614">
          <a:extLst>
            <a:ext uri="{FF2B5EF4-FFF2-40B4-BE49-F238E27FC236}">
              <a16:creationId xmlns:a16="http://schemas.microsoft.com/office/drawing/2014/main" id="{ECF606FE-E2A1-4DD5-BD53-AF69F5CFE2E2}"/>
            </a:ext>
          </a:extLst>
        </xdr:cNvPr>
        <xdr:cNvSpPr/>
      </xdr:nvSpPr>
      <xdr:spPr>
        <a:xfrm>
          <a:off x="18605500" y="1079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40919</xdr:rowOff>
    </xdr:from>
    <xdr:to>
      <xdr:col>102</xdr:col>
      <xdr:colOff>114300</xdr:colOff>
      <xdr:row>63</xdr:row>
      <xdr:rowOff>44044</xdr:rowOff>
    </xdr:to>
    <xdr:cxnSp macro="">
      <xdr:nvCxnSpPr>
        <xdr:cNvPr id="616" name="直線コネクタ 615">
          <a:extLst>
            <a:ext uri="{FF2B5EF4-FFF2-40B4-BE49-F238E27FC236}">
              <a16:creationId xmlns:a16="http://schemas.microsoft.com/office/drawing/2014/main" id="{CB1B6688-3259-452F-8911-3932E4B4E4CB}"/>
            </a:ext>
          </a:extLst>
        </xdr:cNvPr>
        <xdr:cNvCxnSpPr/>
      </xdr:nvCxnSpPr>
      <xdr:spPr>
        <a:xfrm flipV="1">
          <a:off x="18656300" y="10842269"/>
          <a:ext cx="889000" cy="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51630</xdr:rowOff>
    </xdr:from>
    <xdr:ext cx="469744" cy="259045"/>
    <xdr:sp macro="" textlink="">
      <xdr:nvSpPr>
        <xdr:cNvPr id="617" name="n_1aveValue【学校施設】&#10;一人当たり面積">
          <a:extLst>
            <a:ext uri="{FF2B5EF4-FFF2-40B4-BE49-F238E27FC236}">
              <a16:creationId xmlns:a16="http://schemas.microsoft.com/office/drawing/2014/main" id="{877B14F1-2EEB-43CB-B759-706C0B8A1F86}"/>
            </a:ext>
          </a:extLst>
        </xdr:cNvPr>
        <xdr:cNvSpPr txBox="1"/>
      </xdr:nvSpPr>
      <xdr:spPr>
        <a:xfrm>
          <a:off x="21075727" y="1051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60164</xdr:rowOff>
    </xdr:from>
    <xdr:ext cx="469744" cy="259045"/>
    <xdr:sp macro="" textlink="">
      <xdr:nvSpPr>
        <xdr:cNvPr id="618" name="n_2aveValue【学校施設】&#10;一人当たり面積">
          <a:extLst>
            <a:ext uri="{FF2B5EF4-FFF2-40B4-BE49-F238E27FC236}">
              <a16:creationId xmlns:a16="http://schemas.microsoft.com/office/drawing/2014/main" id="{C8DD0F2E-596B-4208-9A98-FC89E845AE1D}"/>
            </a:ext>
          </a:extLst>
        </xdr:cNvPr>
        <xdr:cNvSpPr txBox="1"/>
      </xdr:nvSpPr>
      <xdr:spPr>
        <a:xfrm>
          <a:off x="20199427" y="10518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66108</xdr:rowOff>
    </xdr:from>
    <xdr:ext cx="469744" cy="259045"/>
    <xdr:sp macro="" textlink="">
      <xdr:nvSpPr>
        <xdr:cNvPr id="619" name="n_3aveValue【学校施設】&#10;一人当たり面積">
          <a:extLst>
            <a:ext uri="{FF2B5EF4-FFF2-40B4-BE49-F238E27FC236}">
              <a16:creationId xmlns:a16="http://schemas.microsoft.com/office/drawing/2014/main" id="{D8335AD0-2DA1-4608-BD03-5516F6FC2AE5}"/>
            </a:ext>
          </a:extLst>
        </xdr:cNvPr>
        <xdr:cNvSpPr txBox="1"/>
      </xdr:nvSpPr>
      <xdr:spPr>
        <a:xfrm>
          <a:off x="19310427" y="1052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54601</xdr:rowOff>
    </xdr:from>
    <xdr:ext cx="469744" cy="259045"/>
    <xdr:sp macro="" textlink="">
      <xdr:nvSpPr>
        <xdr:cNvPr id="620" name="n_4aveValue【学校施設】&#10;一人当たり面積">
          <a:extLst>
            <a:ext uri="{FF2B5EF4-FFF2-40B4-BE49-F238E27FC236}">
              <a16:creationId xmlns:a16="http://schemas.microsoft.com/office/drawing/2014/main" id="{44C66846-DAA5-48B3-B822-517F19D087C5}"/>
            </a:ext>
          </a:extLst>
        </xdr:cNvPr>
        <xdr:cNvSpPr txBox="1"/>
      </xdr:nvSpPr>
      <xdr:spPr>
        <a:xfrm>
          <a:off x="18421427" y="1051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71950</xdr:rowOff>
    </xdr:from>
    <xdr:ext cx="469744" cy="259045"/>
    <xdr:sp macro="" textlink="">
      <xdr:nvSpPr>
        <xdr:cNvPr id="621" name="n_1mainValue【学校施設】&#10;一人当たり面積">
          <a:extLst>
            <a:ext uri="{FF2B5EF4-FFF2-40B4-BE49-F238E27FC236}">
              <a16:creationId xmlns:a16="http://schemas.microsoft.com/office/drawing/2014/main" id="{5CBA4F2C-1F4E-4B57-955D-8EBB8D467A41}"/>
            </a:ext>
          </a:extLst>
        </xdr:cNvPr>
        <xdr:cNvSpPr txBox="1"/>
      </xdr:nvSpPr>
      <xdr:spPr>
        <a:xfrm>
          <a:off x="21075727" y="10873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78427</xdr:rowOff>
    </xdr:from>
    <xdr:ext cx="469744" cy="259045"/>
    <xdr:sp macro="" textlink="">
      <xdr:nvSpPr>
        <xdr:cNvPr id="622" name="n_2mainValue【学校施設】&#10;一人当たり面積">
          <a:extLst>
            <a:ext uri="{FF2B5EF4-FFF2-40B4-BE49-F238E27FC236}">
              <a16:creationId xmlns:a16="http://schemas.microsoft.com/office/drawing/2014/main" id="{B99E3B43-D729-4503-86BB-751AE23FB91E}"/>
            </a:ext>
          </a:extLst>
        </xdr:cNvPr>
        <xdr:cNvSpPr txBox="1"/>
      </xdr:nvSpPr>
      <xdr:spPr>
        <a:xfrm>
          <a:off x="20199427" y="1087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82846</xdr:rowOff>
    </xdr:from>
    <xdr:ext cx="469744" cy="259045"/>
    <xdr:sp macro="" textlink="">
      <xdr:nvSpPr>
        <xdr:cNvPr id="623" name="n_3mainValue【学校施設】&#10;一人当たり面積">
          <a:extLst>
            <a:ext uri="{FF2B5EF4-FFF2-40B4-BE49-F238E27FC236}">
              <a16:creationId xmlns:a16="http://schemas.microsoft.com/office/drawing/2014/main" id="{426DA554-1327-45D6-9FB3-E4E158289728}"/>
            </a:ext>
          </a:extLst>
        </xdr:cNvPr>
        <xdr:cNvSpPr txBox="1"/>
      </xdr:nvSpPr>
      <xdr:spPr>
        <a:xfrm>
          <a:off x="19310427" y="10884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85971</xdr:rowOff>
    </xdr:from>
    <xdr:ext cx="469744" cy="259045"/>
    <xdr:sp macro="" textlink="">
      <xdr:nvSpPr>
        <xdr:cNvPr id="624" name="n_4mainValue【学校施設】&#10;一人当たり面積">
          <a:extLst>
            <a:ext uri="{FF2B5EF4-FFF2-40B4-BE49-F238E27FC236}">
              <a16:creationId xmlns:a16="http://schemas.microsoft.com/office/drawing/2014/main" id="{E53D8FCA-8CBB-4EB8-8D66-355555D07012}"/>
            </a:ext>
          </a:extLst>
        </xdr:cNvPr>
        <xdr:cNvSpPr txBox="1"/>
      </xdr:nvSpPr>
      <xdr:spPr>
        <a:xfrm>
          <a:off x="18421427" y="10887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21EC5205-3279-424C-B561-39EB066E4F1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F7DF2797-55ED-4C15-905F-6C2756F92B3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928FE89F-F23A-4292-8C5D-127DCAFA8C8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D3E86F01-2BC7-4EAD-86CF-4F0C36E3DF7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772AAC07-E0F6-4691-BC0E-4558547C827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176A71C2-DEAB-4AA4-9778-025E75050E4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4BAC8310-77E6-47F3-9B0F-1EFCCB467E0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F91F07B7-0528-4FD0-8E31-FBA39B561E9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535A79DD-4990-44AE-A0AF-0AA7F5BE588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E5D91780-BFE4-43D5-A1B3-93CB15CA359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778B37E7-68CA-47B0-B0B3-E5CBFF27AA7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a:extLst>
            <a:ext uri="{FF2B5EF4-FFF2-40B4-BE49-F238E27FC236}">
              <a16:creationId xmlns:a16="http://schemas.microsoft.com/office/drawing/2014/main" id="{81FDEF37-E3C4-4000-99A5-A8F506F6D9D2}"/>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a:extLst>
            <a:ext uri="{FF2B5EF4-FFF2-40B4-BE49-F238E27FC236}">
              <a16:creationId xmlns:a16="http://schemas.microsoft.com/office/drawing/2014/main" id="{8629B767-161A-4FAC-9BE0-90A228B7ED91}"/>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a:extLst>
            <a:ext uri="{FF2B5EF4-FFF2-40B4-BE49-F238E27FC236}">
              <a16:creationId xmlns:a16="http://schemas.microsoft.com/office/drawing/2014/main" id="{9414C991-6220-47ED-AE03-7E06F09F418E}"/>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a:extLst>
            <a:ext uri="{FF2B5EF4-FFF2-40B4-BE49-F238E27FC236}">
              <a16:creationId xmlns:a16="http://schemas.microsoft.com/office/drawing/2014/main" id="{567D78C4-B3AC-4C60-AC19-615AC7D8C547}"/>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a:extLst>
            <a:ext uri="{FF2B5EF4-FFF2-40B4-BE49-F238E27FC236}">
              <a16:creationId xmlns:a16="http://schemas.microsoft.com/office/drawing/2014/main" id="{140CEBEF-2435-4530-8AA2-AD71A71C8EC4}"/>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a:extLst>
            <a:ext uri="{FF2B5EF4-FFF2-40B4-BE49-F238E27FC236}">
              <a16:creationId xmlns:a16="http://schemas.microsoft.com/office/drawing/2014/main" id="{72CE80DA-D72D-42B9-8F34-460997582B22}"/>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a:extLst>
            <a:ext uri="{FF2B5EF4-FFF2-40B4-BE49-F238E27FC236}">
              <a16:creationId xmlns:a16="http://schemas.microsoft.com/office/drawing/2014/main" id="{5BC88A3F-2106-452C-9F9E-DFB78AB52614}"/>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a:extLst>
            <a:ext uri="{FF2B5EF4-FFF2-40B4-BE49-F238E27FC236}">
              <a16:creationId xmlns:a16="http://schemas.microsoft.com/office/drawing/2014/main" id="{C4B0735D-CA53-4CC5-9B94-663333660CE9}"/>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a:extLst>
            <a:ext uri="{FF2B5EF4-FFF2-40B4-BE49-F238E27FC236}">
              <a16:creationId xmlns:a16="http://schemas.microsoft.com/office/drawing/2014/main" id="{5B464081-20D1-4BE9-9CCD-345D0D73E338}"/>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a:extLst>
            <a:ext uri="{FF2B5EF4-FFF2-40B4-BE49-F238E27FC236}">
              <a16:creationId xmlns:a16="http://schemas.microsoft.com/office/drawing/2014/main" id="{FF3208B2-8A2A-46CB-84EC-7859DFF2DEC2}"/>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a:extLst>
            <a:ext uri="{FF2B5EF4-FFF2-40B4-BE49-F238E27FC236}">
              <a16:creationId xmlns:a16="http://schemas.microsoft.com/office/drawing/2014/main" id="{91D89DA4-DCCB-4E63-A96F-018175E0DA5A}"/>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a:extLst>
            <a:ext uri="{FF2B5EF4-FFF2-40B4-BE49-F238E27FC236}">
              <a16:creationId xmlns:a16="http://schemas.microsoft.com/office/drawing/2014/main" id="{9581B6EC-8866-48A6-955E-EFA960D30C77}"/>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5EE473BC-8485-45F6-A568-34E54B85245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a:extLst>
            <a:ext uri="{FF2B5EF4-FFF2-40B4-BE49-F238E27FC236}">
              <a16:creationId xmlns:a16="http://schemas.microsoft.com/office/drawing/2014/main" id="{75F849D8-A30A-41C3-8A36-6824DCE8BC6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85452</xdr:rowOff>
    </xdr:from>
    <xdr:to>
      <xdr:col>85</xdr:col>
      <xdr:colOff>126364</xdr:colOff>
      <xdr:row>86</xdr:row>
      <xdr:rowOff>168729</xdr:rowOff>
    </xdr:to>
    <xdr:cxnSp macro="">
      <xdr:nvCxnSpPr>
        <xdr:cNvPr id="650" name="直線コネクタ 649">
          <a:extLst>
            <a:ext uri="{FF2B5EF4-FFF2-40B4-BE49-F238E27FC236}">
              <a16:creationId xmlns:a16="http://schemas.microsoft.com/office/drawing/2014/main" id="{7B88A70E-537C-47DF-9DD5-3746963A07DF}"/>
            </a:ext>
          </a:extLst>
        </xdr:cNvPr>
        <xdr:cNvCxnSpPr/>
      </xdr:nvCxnSpPr>
      <xdr:spPr>
        <a:xfrm flipV="1">
          <a:off x="16318864" y="13287102"/>
          <a:ext cx="0" cy="1626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児童館】&#10;有形固定資産減価償却率最小値テキスト">
          <a:extLst>
            <a:ext uri="{FF2B5EF4-FFF2-40B4-BE49-F238E27FC236}">
              <a16:creationId xmlns:a16="http://schemas.microsoft.com/office/drawing/2014/main" id="{3C75CE7A-A82C-4C17-8D37-ECBA47C0A15F}"/>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a:extLst>
            <a:ext uri="{FF2B5EF4-FFF2-40B4-BE49-F238E27FC236}">
              <a16:creationId xmlns:a16="http://schemas.microsoft.com/office/drawing/2014/main" id="{33C1DEDA-D254-407C-89DB-EB088442D49A}"/>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32129</xdr:rowOff>
    </xdr:from>
    <xdr:ext cx="340478" cy="259045"/>
    <xdr:sp macro="" textlink="">
      <xdr:nvSpPr>
        <xdr:cNvPr id="653" name="【児童館】&#10;有形固定資産減価償却率最大値テキスト">
          <a:extLst>
            <a:ext uri="{FF2B5EF4-FFF2-40B4-BE49-F238E27FC236}">
              <a16:creationId xmlns:a16="http://schemas.microsoft.com/office/drawing/2014/main" id="{73AAC06B-4372-495D-BBD5-2269DFC99046}"/>
            </a:ext>
          </a:extLst>
        </xdr:cNvPr>
        <xdr:cNvSpPr txBox="1"/>
      </xdr:nvSpPr>
      <xdr:spPr>
        <a:xfrm>
          <a:off x="16357600" y="130623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85452</xdr:rowOff>
    </xdr:from>
    <xdr:to>
      <xdr:col>86</xdr:col>
      <xdr:colOff>25400</xdr:colOff>
      <xdr:row>77</xdr:row>
      <xdr:rowOff>85452</xdr:rowOff>
    </xdr:to>
    <xdr:cxnSp macro="">
      <xdr:nvCxnSpPr>
        <xdr:cNvPr id="654" name="直線コネクタ 653">
          <a:extLst>
            <a:ext uri="{FF2B5EF4-FFF2-40B4-BE49-F238E27FC236}">
              <a16:creationId xmlns:a16="http://schemas.microsoft.com/office/drawing/2014/main" id="{9A7600B5-4B1C-429E-AE10-3C81A12A6041}"/>
            </a:ext>
          </a:extLst>
        </xdr:cNvPr>
        <xdr:cNvCxnSpPr/>
      </xdr:nvCxnSpPr>
      <xdr:spPr>
        <a:xfrm>
          <a:off x="16230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78395</xdr:rowOff>
    </xdr:from>
    <xdr:ext cx="405111" cy="259045"/>
    <xdr:sp macro="" textlink="">
      <xdr:nvSpPr>
        <xdr:cNvPr id="655" name="【児童館】&#10;有形固定資産減価償却率平均値テキスト">
          <a:extLst>
            <a:ext uri="{FF2B5EF4-FFF2-40B4-BE49-F238E27FC236}">
              <a16:creationId xmlns:a16="http://schemas.microsoft.com/office/drawing/2014/main" id="{1C419CAB-62B8-45F8-BFEC-0AE4A6674EC2}"/>
            </a:ext>
          </a:extLst>
        </xdr:cNvPr>
        <xdr:cNvSpPr txBox="1"/>
      </xdr:nvSpPr>
      <xdr:spPr>
        <a:xfrm>
          <a:off x="16357600" y="144801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99968</xdr:rowOff>
    </xdr:from>
    <xdr:to>
      <xdr:col>85</xdr:col>
      <xdr:colOff>177800</xdr:colOff>
      <xdr:row>85</xdr:row>
      <xdr:rowOff>30118</xdr:rowOff>
    </xdr:to>
    <xdr:sp macro="" textlink="">
      <xdr:nvSpPr>
        <xdr:cNvPr id="656" name="フローチャート: 判断 655">
          <a:extLst>
            <a:ext uri="{FF2B5EF4-FFF2-40B4-BE49-F238E27FC236}">
              <a16:creationId xmlns:a16="http://schemas.microsoft.com/office/drawing/2014/main" id="{34699849-7ED4-4510-8510-A26E12859222}"/>
            </a:ext>
          </a:extLst>
        </xdr:cNvPr>
        <xdr:cNvSpPr/>
      </xdr:nvSpPr>
      <xdr:spPr>
        <a:xfrm>
          <a:off x="16268700" y="1450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84</xdr:row>
      <xdr:rowOff>67311</xdr:rowOff>
    </xdr:from>
    <xdr:to>
      <xdr:col>81</xdr:col>
      <xdr:colOff>101600</xdr:colOff>
      <xdr:row>84</xdr:row>
      <xdr:rowOff>168911</xdr:rowOff>
    </xdr:to>
    <xdr:sp macro="" textlink="">
      <xdr:nvSpPr>
        <xdr:cNvPr id="657" name="フローチャート: 判断 656">
          <a:extLst>
            <a:ext uri="{FF2B5EF4-FFF2-40B4-BE49-F238E27FC236}">
              <a16:creationId xmlns:a16="http://schemas.microsoft.com/office/drawing/2014/main" id="{CDB67A27-434B-47B5-B87C-A1D71CC6214B}"/>
            </a:ext>
          </a:extLst>
        </xdr:cNvPr>
        <xdr:cNvSpPr/>
      </xdr:nvSpPr>
      <xdr:spPr>
        <a:xfrm>
          <a:off x="15430500" y="1446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158750</xdr:rowOff>
    </xdr:from>
    <xdr:to>
      <xdr:col>76</xdr:col>
      <xdr:colOff>165100</xdr:colOff>
      <xdr:row>84</xdr:row>
      <xdr:rowOff>88900</xdr:rowOff>
    </xdr:to>
    <xdr:sp macro="" textlink="">
      <xdr:nvSpPr>
        <xdr:cNvPr id="658" name="フローチャート: 判断 657">
          <a:extLst>
            <a:ext uri="{FF2B5EF4-FFF2-40B4-BE49-F238E27FC236}">
              <a16:creationId xmlns:a16="http://schemas.microsoft.com/office/drawing/2014/main" id="{AD4E4E2E-0187-4E66-A037-B69BB9D00242}"/>
            </a:ext>
          </a:extLst>
        </xdr:cNvPr>
        <xdr:cNvSpPr/>
      </xdr:nvSpPr>
      <xdr:spPr>
        <a:xfrm>
          <a:off x="14541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148952</xdr:rowOff>
    </xdr:from>
    <xdr:to>
      <xdr:col>72</xdr:col>
      <xdr:colOff>38100</xdr:colOff>
      <xdr:row>84</xdr:row>
      <xdr:rowOff>79102</xdr:rowOff>
    </xdr:to>
    <xdr:sp macro="" textlink="">
      <xdr:nvSpPr>
        <xdr:cNvPr id="659" name="フローチャート: 判断 658">
          <a:extLst>
            <a:ext uri="{FF2B5EF4-FFF2-40B4-BE49-F238E27FC236}">
              <a16:creationId xmlns:a16="http://schemas.microsoft.com/office/drawing/2014/main" id="{C0537353-36C9-4388-AA8F-8D204EA5EFDA}"/>
            </a:ext>
          </a:extLst>
        </xdr:cNvPr>
        <xdr:cNvSpPr/>
      </xdr:nvSpPr>
      <xdr:spPr>
        <a:xfrm>
          <a:off x="13652500" y="1437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84</xdr:row>
      <xdr:rowOff>6894</xdr:rowOff>
    </xdr:from>
    <xdr:to>
      <xdr:col>67</xdr:col>
      <xdr:colOff>101600</xdr:colOff>
      <xdr:row>84</xdr:row>
      <xdr:rowOff>108494</xdr:rowOff>
    </xdr:to>
    <xdr:sp macro="" textlink="">
      <xdr:nvSpPr>
        <xdr:cNvPr id="660" name="フローチャート: 判断 659">
          <a:extLst>
            <a:ext uri="{FF2B5EF4-FFF2-40B4-BE49-F238E27FC236}">
              <a16:creationId xmlns:a16="http://schemas.microsoft.com/office/drawing/2014/main" id="{48E995F9-A0A4-4671-B6D7-9FAA05292EDB}"/>
            </a:ext>
          </a:extLst>
        </xdr:cNvPr>
        <xdr:cNvSpPr/>
      </xdr:nvSpPr>
      <xdr:spPr>
        <a:xfrm>
          <a:off x="12763500" y="1440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E945C569-FA28-46F1-BF91-8AF58E8A7B2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C04468F8-7ACF-43C4-AA72-51F4D57B34C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7DC0BDF9-2098-4E9F-8BFF-B6E568F8D2B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CD2F8C08-9BB2-42E8-A932-5F1C93FA000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91FF46EE-94B6-425B-9F4E-E687C0F7522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152219</xdr:rowOff>
    </xdr:from>
    <xdr:to>
      <xdr:col>85</xdr:col>
      <xdr:colOff>177800</xdr:colOff>
      <xdr:row>82</xdr:row>
      <xdr:rowOff>82369</xdr:rowOff>
    </xdr:to>
    <xdr:sp macro="" textlink="">
      <xdr:nvSpPr>
        <xdr:cNvPr id="666" name="楕円 665">
          <a:extLst>
            <a:ext uri="{FF2B5EF4-FFF2-40B4-BE49-F238E27FC236}">
              <a16:creationId xmlns:a16="http://schemas.microsoft.com/office/drawing/2014/main" id="{EAAE4B3C-AF1F-4CD6-8840-A8AB3C69CDDD}"/>
            </a:ext>
          </a:extLst>
        </xdr:cNvPr>
        <xdr:cNvSpPr/>
      </xdr:nvSpPr>
      <xdr:spPr>
        <a:xfrm>
          <a:off x="16268700" y="1403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3646</xdr:rowOff>
    </xdr:from>
    <xdr:ext cx="405111" cy="259045"/>
    <xdr:sp macro="" textlink="">
      <xdr:nvSpPr>
        <xdr:cNvPr id="667" name="【児童館】&#10;有形固定資産減価償却率該当値テキスト">
          <a:extLst>
            <a:ext uri="{FF2B5EF4-FFF2-40B4-BE49-F238E27FC236}">
              <a16:creationId xmlns:a16="http://schemas.microsoft.com/office/drawing/2014/main" id="{5E43599F-9600-40BB-A4C9-50C2DF0DE56E}"/>
            </a:ext>
          </a:extLst>
        </xdr:cNvPr>
        <xdr:cNvSpPr txBox="1"/>
      </xdr:nvSpPr>
      <xdr:spPr>
        <a:xfrm>
          <a:off x="16357600" y="13891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101600</xdr:rowOff>
    </xdr:from>
    <xdr:to>
      <xdr:col>81</xdr:col>
      <xdr:colOff>101600</xdr:colOff>
      <xdr:row>82</xdr:row>
      <xdr:rowOff>31750</xdr:rowOff>
    </xdr:to>
    <xdr:sp macro="" textlink="">
      <xdr:nvSpPr>
        <xdr:cNvPr id="668" name="楕円 667">
          <a:extLst>
            <a:ext uri="{FF2B5EF4-FFF2-40B4-BE49-F238E27FC236}">
              <a16:creationId xmlns:a16="http://schemas.microsoft.com/office/drawing/2014/main" id="{B930E881-21F4-4FE3-A0C4-982146FBE515}"/>
            </a:ext>
          </a:extLst>
        </xdr:cNvPr>
        <xdr:cNvSpPr/>
      </xdr:nvSpPr>
      <xdr:spPr>
        <a:xfrm>
          <a:off x="154305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152400</xdr:rowOff>
    </xdr:from>
    <xdr:to>
      <xdr:col>85</xdr:col>
      <xdr:colOff>127000</xdr:colOff>
      <xdr:row>82</xdr:row>
      <xdr:rowOff>31569</xdr:rowOff>
    </xdr:to>
    <xdr:cxnSp macro="">
      <xdr:nvCxnSpPr>
        <xdr:cNvPr id="669" name="直線コネクタ 668">
          <a:extLst>
            <a:ext uri="{FF2B5EF4-FFF2-40B4-BE49-F238E27FC236}">
              <a16:creationId xmlns:a16="http://schemas.microsoft.com/office/drawing/2014/main" id="{6B746529-980B-418E-A312-8B477DF0B903}"/>
            </a:ext>
          </a:extLst>
        </xdr:cNvPr>
        <xdr:cNvCxnSpPr/>
      </xdr:nvCxnSpPr>
      <xdr:spPr>
        <a:xfrm>
          <a:off x="15481300" y="14039850"/>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49349</xdr:rowOff>
    </xdr:from>
    <xdr:to>
      <xdr:col>76</xdr:col>
      <xdr:colOff>165100</xdr:colOff>
      <xdr:row>81</xdr:row>
      <xdr:rowOff>150949</xdr:rowOff>
    </xdr:to>
    <xdr:sp macro="" textlink="">
      <xdr:nvSpPr>
        <xdr:cNvPr id="670" name="楕円 669">
          <a:extLst>
            <a:ext uri="{FF2B5EF4-FFF2-40B4-BE49-F238E27FC236}">
              <a16:creationId xmlns:a16="http://schemas.microsoft.com/office/drawing/2014/main" id="{D57F7337-7AA6-4FA9-BD4F-56292EB5FCF5}"/>
            </a:ext>
          </a:extLst>
        </xdr:cNvPr>
        <xdr:cNvSpPr/>
      </xdr:nvSpPr>
      <xdr:spPr>
        <a:xfrm>
          <a:off x="14541500" y="1393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100149</xdr:rowOff>
    </xdr:from>
    <xdr:to>
      <xdr:col>81</xdr:col>
      <xdr:colOff>50800</xdr:colOff>
      <xdr:row>81</xdr:row>
      <xdr:rowOff>152400</xdr:rowOff>
    </xdr:to>
    <xdr:cxnSp macro="">
      <xdr:nvCxnSpPr>
        <xdr:cNvPr id="671" name="直線コネクタ 670">
          <a:extLst>
            <a:ext uri="{FF2B5EF4-FFF2-40B4-BE49-F238E27FC236}">
              <a16:creationId xmlns:a16="http://schemas.microsoft.com/office/drawing/2014/main" id="{FCD77882-5FF1-491C-8E51-FC7DAC9BE49B}"/>
            </a:ext>
          </a:extLst>
        </xdr:cNvPr>
        <xdr:cNvCxnSpPr/>
      </xdr:nvCxnSpPr>
      <xdr:spPr>
        <a:xfrm>
          <a:off x="14592300" y="13987599"/>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168548</xdr:rowOff>
    </xdr:from>
    <xdr:to>
      <xdr:col>72</xdr:col>
      <xdr:colOff>38100</xdr:colOff>
      <xdr:row>81</xdr:row>
      <xdr:rowOff>98698</xdr:rowOff>
    </xdr:to>
    <xdr:sp macro="" textlink="">
      <xdr:nvSpPr>
        <xdr:cNvPr id="672" name="楕円 671">
          <a:extLst>
            <a:ext uri="{FF2B5EF4-FFF2-40B4-BE49-F238E27FC236}">
              <a16:creationId xmlns:a16="http://schemas.microsoft.com/office/drawing/2014/main" id="{F234CD05-D157-46CF-BE51-2563075FFCF0}"/>
            </a:ext>
          </a:extLst>
        </xdr:cNvPr>
        <xdr:cNvSpPr/>
      </xdr:nvSpPr>
      <xdr:spPr>
        <a:xfrm>
          <a:off x="13652500" y="1388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47898</xdr:rowOff>
    </xdr:from>
    <xdr:to>
      <xdr:col>76</xdr:col>
      <xdr:colOff>114300</xdr:colOff>
      <xdr:row>81</xdr:row>
      <xdr:rowOff>100149</xdr:rowOff>
    </xdr:to>
    <xdr:cxnSp macro="">
      <xdr:nvCxnSpPr>
        <xdr:cNvPr id="673" name="直線コネクタ 672">
          <a:extLst>
            <a:ext uri="{FF2B5EF4-FFF2-40B4-BE49-F238E27FC236}">
              <a16:creationId xmlns:a16="http://schemas.microsoft.com/office/drawing/2014/main" id="{D1D6F52D-130E-44C8-9445-D61FA489ECBB}"/>
            </a:ext>
          </a:extLst>
        </xdr:cNvPr>
        <xdr:cNvCxnSpPr/>
      </xdr:nvCxnSpPr>
      <xdr:spPr>
        <a:xfrm>
          <a:off x="13703300" y="13935348"/>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116295</xdr:rowOff>
    </xdr:from>
    <xdr:to>
      <xdr:col>67</xdr:col>
      <xdr:colOff>101600</xdr:colOff>
      <xdr:row>81</xdr:row>
      <xdr:rowOff>46445</xdr:rowOff>
    </xdr:to>
    <xdr:sp macro="" textlink="">
      <xdr:nvSpPr>
        <xdr:cNvPr id="674" name="楕円 673">
          <a:extLst>
            <a:ext uri="{FF2B5EF4-FFF2-40B4-BE49-F238E27FC236}">
              <a16:creationId xmlns:a16="http://schemas.microsoft.com/office/drawing/2014/main" id="{EC617A14-2C57-4CD2-8BB8-D503250B6457}"/>
            </a:ext>
          </a:extLst>
        </xdr:cNvPr>
        <xdr:cNvSpPr/>
      </xdr:nvSpPr>
      <xdr:spPr>
        <a:xfrm>
          <a:off x="12763500" y="1383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167095</xdr:rowOff>
    </xdr:from>
    <xdr:to>
      <xdr:col>71</xdr:col>
      <xdr:colOff>177800</xdr:colOff>
      <xdr:row>81</xdr:row>
      <xdr:rowOff>47898</xdr:rowOff>
    </xdr:to>
    <xdr:cxnSp macro="">
      <xdr:nvCxnSpPr>
        <xdr:cNvPr id="675" name="直線コネクタ 674">
          <a:extLst>
            <a:ext uri="{FF2B5EF4-FFF2-40B4-BE49-F238E27FC236}">
              <a16:creationId xmlns:a16="http://schemas.microsoft.com/office/drawing/2014/main" id="{11796778-8379-46AF-BECF-23FED5F28284}"/>
            </a:ext>
          </a:extLst>
        </xdr:cNvPr>
        <xdr:cNvCxnSpPr/>
      </xdr:nvCxnSpPr>
      <xdr:spPr>
        <a:xfrm>
          <a:off x="12814300" y="13883095"/>
          <a:ext cx="889000" cy="5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160038</xdr:rowOff>
    </xdr:from>
    <xdr:ext cx="405111" cy="259045"/>
    <xdr:sp macro="" textlink="">
      <xdr:nvSpPr>
        <xdr:cNvPr id="676" name="n_1aveValue【児童館】&#10;有形固定資産減価償却率">
          <a:extLst>
            <a:ext uri="{FF2B5EF4-FFF2-40B4-BE49-F238E27FC236}">
              <a16:creationId xmlns:a16="http://schemas.microsoft.com/office/drawing/2014/main" id="{6A2DFA34-7209-46DA-A545-3669F20828B0}"/>
            </a:ext>
          </a:extLst>
        </xdr:cNvPr>
        <xdr:cNvSpPr txBox="1"/>
      </xdr:nvSpPr>
      <xdr:spPr>
        <a:xfrm>
          <a:off x="15266044" y="1456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80027</xdr:rowOff>
    </xdr:from>
    <xdr:ext cx="405111" cy="259045"/>
    <xdr:sp macro="" textlink="">
      <xdr:nvSpPr>
        <xdr:cNvPr id="677" name="n_2aveValue【児童館】&#10;有形固定資産減価償却率">
          <a:extLst>
            <a:ext uri="{FF2B5EF4-FFF2-40B4-BE49-F238E27FC236}">
              <a16:creationId xmlns:a16="http://schemas.microsoft.com/office/drawing/2014/main" id="{07FEB6BE-B4C5-4BD0-BC88-A15DD87EB687}"/>
            </a:ext>
          </a:extLst>
        </xdr:cNvPr>
        <xdr:cNvSpPr txBox="1"/>
      </xdr:nvSpPr>
      <xdr:spPr>
        <a:xfrm>
          <a:off x="14389744"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70229</xdr:rowOff>
    </xdr:from>
    <xdr:ext cx="405111" cy="259045"/>
    <xdr:sp macro="" textlink="">
      <xdr:nvSpPr>
        <xdr:cNvPr id="678" name="n_3aveValue【児童館】&#10;有形固定資産減価償却率">
          <a:extLst>
            <a:ext uri="{FF2B5EF4-FFF2-40B4-BE49-F238E27FC236}">
              <a16:creationId xmlns:a16="http://schemas.microsoft.com/office/drawing/2014/main" id="{1CEE2DF5-BC7D-46FF-89F3-14BDA83FCABE}"/>
            </a:ext>
          </a:extLst>
        </xdr:cNvPr>
        <xdr:cNvSpPr txBox="1"/>
      </xdr:nvSpPr>
      <xdr:spPr>
        <a:xfrm>
          <a:off x="13500744" y="1447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99621</xdr:rowOff>
    </xdr:from>
    <xdr:ext cx="405111" cy="259045"/>
    <xdr:sp macro="" textlink="">
      <xdr:nvSpPr>
        <xdr:cNvPr id="679" name="n_4aveValue【児童館】&#10;有形固定資産減価償却率">
          <a:extLst>
            <a:ext uri="{FF2B5EF4-FFF2-40B4-BE49-F238E27FC236}">
              <a16:creationId xmlns:a16="http://schemas.microsoft.com/office/drawing/2014/main" id="{00EEF914-F01F-4798-94E8-FD0E62C87D38}"/>
            </a:ext>
          </a:extLst>
        </xdr:cNvPr>
        <xdr:cNvSpPr txBox="1"/>
      </xdr:nvSpPr>
      <xdr:spPr>
        <a:xfrm>
          <a:off x="12611744" y="1450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48277</xdr:rowOff>
    </xdr:from>
    <xdr:ext cx="405111" cy="259045"/>
    <xdr:sp macro="" textlink="">
      <xdr:nvSpPr>
        <xdr:cNvPr id="680" name="n_1mainValue【児童館】&#10;有形固定資産減価償却率">
          <a:extLst>
            <a:ext uri="{FF2B5EF4-FFF2-40B4-BE49-F238E27FC236}">
              <a16:creationId xmlns:a16="http://schemas.microsoft.com/office/drawing/2014/main" id="{D1F6E026-CE82-49D2-A48C-40F08FABC0D9}"/>
            </a:ext>
          </a:extLst>
        </xdr:cNvPr>
        <xdr:cNvSpPr txBox="1"/>
      </xdr:nvSpPr>
      <xdr:spPr>
        <a:xfrm>
          <a:off x="152660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167476</xdr:rowOff>
    </xdr:from>
    <xdr:ext cx="405111" cy="259045"/>
    <xdr:sp macro="" textlink="">
      <xdr:nvSpPr>
        <xdr:cNvPr id="681" name="n_2mainValue【児童館】&#10;有形固定資産減価償却率">
          <a:extLst>
            <a:ext uri="{FF2B5EF4-FFF2-40B4-BE49-F238E27FC236}">
              <a16:creationId xmlns:a16="http://schemas.microsoft.com/office/drawing/2014/main" id="{2790024E-EDC7-4D2B-BB67-8D1BD02C3069}"/>
            </a:ext>
          </a:extLst>
        </xdr:cNvPr>
        <xdr:cNvSpPr txBox="1"/>
      </xdr:nvSpPr>
      <xdr:spPr>
        <a:xfrm>
          <a:off x="14389744" y="1371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115225</xdr:rowOff>
    </xdr:from>
    <xdr:ext cx="405111" cy="259045"/>
    <xdr:sp macro="" textlink="">
      <xdr:nvSpPr>
        <xdr:cNvPr id="682" name="n_3mainValue【児童館】&#10;有形固定資産減価償却率">
          <a:extLst>
            <a:ext uri="{FF2B5EF4-FFF2-40B4-BE49-F238E27FC236}">
              <a16:creationId xmlns:a16="http://schemas.microsoft.com/office/drawing/2014/main" id="{9DED7F21-2B37-4B5C-95AD-9BA0A71945F7}"/>
            </a:ext>
          </a:extLst>
        </xdr:cNvPr>
        <xdr:cNvSpPr txBox="1"/>
      </xdr:nvSpPr>
      <xdr:spPr>
        <a:xfrm>
          <a:off x="13500744" y="1365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62972</xdr:rowOff>
    </xdr:from>
    <xdr:ext cx="405111" cy="259045"/>
    <xdr:sp macro="" textlink="">
      <xdr:nvSpPr>
        <xdr:cNvPr id="683" name="n_4mainValue【児童館】&#10;有形固定資産減価償却率">
          <a:extLst>
            <a:ext uri="{FF2B5EF4-FFF2-40B4-BE49-F238E27FC236}">
              <a16:creationId xmlns:a16="http://schemas.microsoft.com/office/drawing/2014/main" id="{B4BF0EB4-A742-4EAE-B8E6-273C51BB9345}"/>
            </a:ext>
          </a:extLst>
        </xdr:cNvPr>
        <xdr:cNvSpPr txBox="1"/>
      </xdr:nvSpPr>
      <xdr:spPr>
        <a:xfrm>
          <a:off x="12611744" y="1360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CF2DF66F-EC87-49A9-BCCD-0B01D92A5CB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BC1B041D-3826-44AE-AE10-4E834A57AA0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40F621A9-D081-4FD8-BC2C-99FCAA75C27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0DF7217E-0703-4F80-A191-9A665BF07D7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06365BAD-55DF-4DE9-A5C8-693F122A818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342625B9-189F-46FC-B645-5B95156A836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9703975B-F729-4115-B567-339CADB893B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704DD52B-28ED-46B6-A605-B5481D87617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6D471ACE-8B93-4953-801F-CF24BF69BD4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5CE0C379-EA05-4846-AB88-F2673C43BF9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4" name="直線コネクタ 693">
          <a:extLst>
            <a:ext uri="{FF2B5EF4-FFF2-40B4-BE49-F238E27FC236}">
              <a16:creationId xmlns:a16="http://schemas.microsoft.com/office/drawing/2014/main" id="{DAABC573-AF20-4715-BB58-FE50F6F9BA23}"/>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5" name="テキスト ボックス 694">
          <a:extLst>
            <a:ext uri="{FF2B5EF4-FFF2-40B4-BE49-F238E27FC236}">
              <a16:creationId xmlns:a16="http://schemas.microsoft.com/office/drawing/2014/main" id="{A5FBC73C-28FD-4E44-9A89-BD19C5C338DA}"/>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6" name="直線コネクタ 695">
          <a:extLst>
            <a:ext uri="{FF2B5EF4-FFF2-40B4-BE49-F238E27FC236}">
              <a16:creationId xmlns:a16="http://schemas.microsoft.com/office/drawing/2014/main" id="{1CCB51F3-EF96-42E3-AA2B-5AE8FD35B625}"/>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7" name="テキスト ボックス 696">
          <a:extLst>
            <a:ext uri="{FF2B5EF4-FFF2-40B4-BE49-F238E27FC236}">
              <a16:creationId xmlns:a16="http://schemas.microsoft.com/office/drawing/2014/main" id="{571CB76D-0D2C-45D2-BBEE-A1F821A278B6}"/>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8" name="直線コネクタ 697">
          <a:extLst>
            <a:ext uri="{FF2B5EF4-FFF2-40B4-BE49-F238E27FC236}">
              <a16:creationId xmlns:a16="http://schemas.microsoft.com/office/drawing/2014/main" id="{83C0AC4B-33FE-4AD8-97D6-96D6E56282D7}"/>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9" name="テキスト ボックス 698">
          <a:extLst>
            <a:ext uri="{FF2B5EF4-FFF2-40B4-BE49-F238E27FC236}">
              <a16:creationId xmlns:a16="http://schemas.microsoft.com/office/drawing/2014/main" id="{CA427514-71E1-4E42-A2FC-5A840B7CC19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0" name="直線コネクタ 699">
          <a:extLst>
            <a:ext uri="{FF2B5EF4-FFF2-40B4-BE49-F238E27FC236}">
              <a16:creationId xmlns:a16="http://schemas.microsoft.com/office/drawing/2014/main" id="{36EAF573-8A29-415D-B47B-961D99E0081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1" name="テキスト ボックス 700">
          <a:extLst>
            <a:ext uri="{FF2B5EF4-FFF2-40B4-BE49-F238E27FC236}">
              <a16:creationId xmlns:a16="http://schemas.microsoft.com/office/drawing/2014/main" id="{3F268568-DE43-436E-B2E6-623C5BADE07A}"/>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3EC5C9CD-8096-48A3-8C9A-09266CA69EB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1C8635B2-1316-4C06-B964-9AFF9EBE17E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a:extLst>
            <a:ext uri="{FF2B5EF4-FFF2-40B4-BE49-F238E27FC236}">
              <a16:creationId xmlns:a16="http://schemas.microsoft.com/office/drawing/2014/main" id="{9AC701A1-B005-4416-90FA-440D1ACD301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85</xdr:row>
      <xdr:rowOff>127254</xdr:rowOff>
    </xdr:to>
    <xdr:cxnSp macro="">
      <xdr:nvCxnSpPr>
        <xdr:cNvPr id="705" name="直線コネクタ 704">
          <a:extLst>
            <a:ext uri="{FF2B5EF4-FFF2-40B4-BE49-F238E27FC236}">
              <a16:creationId xmlns:a16="http://schemas.microsoft.com/office/drawing/2014/main" id="{8022CF75-EE82-40DC-A1F4-D9C4F15B8DFD}"/>
            </a:ext>
          </a:extLst>
        </xdr:cNvPr>
        <xdr:cNvCxnSpPr/>
      </xdr:nvCxnSpPr>
      <xdr:spPr>
        <a:xfrm flipV="1">
          <a:off x="22160864" y="13525500"/>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131081</xdr:rowOff>
    </xdr:from>
    <xdr:ext cx="469744" cy="259045"/>
    <xdr:sp macro="" textlink="">
      <xdr:nvSpPr>
        <xdr:cNvPr id="706" name="【児童館】&#10;一人当たり面積最小値テキスト">
          <a:extLst>
            <a:ext uri="{FF2B5EF4-FFF2-40B4-BE49-F238E27FC236}">
              <a16:creationId xmlns:a16="http://schemas.microsoft.com/office/drawing/2014/main" id="{BC715401-167A-4E87-975F-6B6F9BF90AD1}"/>
            </a:ext>
          </a:extLst>
        </xdr:cNvPr>
        <xdr:cNvSpPr txBox="1"/>
      </xdr:nvSpPr>
      <xdr:spPr>
        <a:xfrm>
          <a:off x="22199600" y="1470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127254</xdr:rowOff>
    </xdr:from>
    <xdr:to>
      <xdr:col>116</xdr:col>
      <xdr:colOff>152400</xdr:colOff>
      <xdr:row>85</xdr:row>
      <xdr:rowOff>127254</xdr:rowOff>
    </xdr:to>
    <xdr:cxnSp macro="">
      <xdr:nvCxnSpPr>
        <xdr:cNvPr id="707" name="直線コネクタ 706">
          <a:extLst>
            <a:ext uri="{FF2B5EF4-FFF2-40B4-BE49-F238E27FC236}">
              <a16:creationId xmlns:a16="http://schemas.microsoft.com/office/drawing/2014/main" id="{A92EF03C-632E-4D02-8D94-1611245A4443}"/>
            </a:ext>
          </a:extLst>
        </xdr:cNvPr>
        <xdr:cNvCxnSpPr/>
      </xdr:nvCxnSpPr>
      <xdr:spPr>
        <a:xfrm>
          <a:off x="22072600" y="1470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708" name="【児童館】&#10;一人当たり面積最大値テキスト">
          <a:extLst>
            <a:ext uri="{FF2B5EF4-FFF2-40B4-BE49-F238E27FC236}">
              <a16:creationId xmlns:a16="http://schemas.microsoft.com/office/drawing/2014/main" id="{98D27D57-A9C0-4BCD-AFE9-C758D8258363}"/>
            </a:ext>
          </a:extLst>
        </xdr:cNvPr>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709" name="直線コネクタ 708">
          <a:extLst>
            <a:ext uri="{FF2B5EF4-FFF2-40B4-BE49-F238E27FC236}">
              <a16:creationId xmlns:a16="http://schemas.microsoft.com/office/drawing/2014/main" id="{EB51F76C-1D8F-4774-9B1B-76D3859D79C5}"/>
            </a:ext>
          </a:extLst>
        </xdr:cNvPr>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86885</xdr:rowOff>
    </xdr:from>
    <xdr:ext cx="469744" cy="259045"/>
    <xdr:sp macro="" textlink="">
      <xdr:nvSpPr>
        <xdr:cNvPr id="710" name="【児童館】&#10;一人当たり面積平均値テキスト">
          <a:extLst>
            <a:ext uri="{FF2B5EF4-FFF2-40B4-BE49-F238E27FC236}">
              <a16:creationId xmlns:a16="http://schemas.microsoft.com/office/drawing/2014/main" id="{CC42CFE8-C700-4E61-9E08-0489F9F1A71C}"/>
            </a:ext>
          </a:extLst>
        </xdr:cNvPr>
        <xdr:cNvSpPr txBox="1"/>
      </xdr:nvSpPr>
      <xdr:spPr>
        <a:xfrm>
          <a:off x="22199600" y="143172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108458</xdr:rowOff>
    </xdr:from>
    <xdr:to>
      <xdr:col>116</xdr:col>
      <xdr:colOff>114300</xdr:colOff>
      <xdr:row>84</xdr:row>
      <xdr:rowOff>38608</xdr:rowOff>
    </xdr:to>
    <xdr:sp macro="" textlink="">
      <xdr:nvSpPr>
        <xdr:cNvPr id="711" name="フローチャート: 判断 710">
          <a:extLst>
            <a:ext uri="{FF2B5EF4-FFF2-40B4-BE49-F238E27FC236}">
              <a16:creationId xmlns:a16="http://schemas.microsoft.com/office/drawing/2014/main" id="{F7CF445D-4DC1-4422-BC53-16E356D0EA97}"/>
            </a:ext>
          </a:extLst>
        </xdr:cNvPr>
        <xdr:cNvSpPr/>
      </xdr:nvSpPr>
      <xdr:spPr>
        <a:xfrm>
          <a:off x="221107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126746</xdr:rowOff>
    </xdr:from>
    <xdr:to>
      <xdr:col>112</xdr:col>
      <xdr:colOff>38100</xdr:colOff>
      <xdr:row>84</xdr:row>
      <xdr:rowOff>56896</xdr:rowOff>
    </xdr:to>
    <xdr:sp macro="" textlink="">
      <xdr:nvSpPr>
        <xdr:cNvPr id="712" name="フローチャート: 判断 711">
          <a:extLst>
            <a:ext uri="{FF2B5EF4-FFF2-40B4-BE49-F238E27FC236}">
              <a16:creationId xmlns:a16="http://schemas.microsoft.com/office/drawing/2014/main" id="{84F23A01-5798-4F68-AEAC-C2979EDA85DD}"/>
            </a:ext>
          </a:extLst>
        </xdr:cNvPr>
        <xdr:cNvSpPr/>
      </xdr:nvSpPr>
      <xdr:spPr>
        <a:xfrm>
          <a:off x="212725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126746</xdr:rowOff>
    </xdr:from>
    <xdr:to>
      <xdr:col>107</xdr:col>
      <xdr:colOff>101600</xdr:colOff>
      <xdr:row>84</xdr:row>
      <xdr:rowOff>56896</xdr:rowOff>
    </xdr:to>
    <xdr:sp macro="" textlink="">
      <xdr:nvSpPr>
        <xdr:cNvPr id="713" name="フローチャート: 判断 712">
          <a:extLst>
            <a:ext uri="{FF2B5EF4-FFF2-40B4-BE49-F238E27FC236}">
              <a16:creationId xmlns:a16="http://schemas.microsoft.com/office/drawing/2014/main" id="{08220898-7684-4C5F-BD0D-8DE759397681}"/>
            </a:ext>
          </a:extLst>
        </xdr:cNvPr>
        <xdr:cNvSpPr/>
      </xdr:nvSpPr>
      <xdr:spPr>
        <a:xfrm>
          <a:off x="203835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117602</xdr:rowOff>
    </xdr:from>
    <xdr:to>
      <xdr:col>102</xdr:col>
      <xdr:colOff>165100</xdr:colOff>
      <xdr:row>84</xdr:row>
      <xdr:rowOff>47752</xdr:rowOff>
    </xdr:to>
    <xdr:sp macro="" textlink="">
      <xdr:nvSpPr>
        <xdr:cNvPr id="714" name="フローチャート: 判断 713">
          <a:extLst>
            <a:ext uri="{FF2B5EF4-FFF2-40B4-BE49-F238E27FC236}">
              <a16:creationId xmlns:a16="http://schemas.microsoft.com/office/drawing/2014/main" id="{7ECD0C93-F24C-4244-930C-104BBB0A73FD}"/>
            </a:ext>
          </a:extLst>
        </xdr:cNvPr>
        <xdr:cNvSpPr/>
      </xdr:nvSpPr>
      <xdr:spPr>
        <a:xfrm>
          <a:off x="19494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117602</xdr:rowOff>
    </xdr:from>
    <xdr:to>
      <xdr:col>98</xdr:col>
      <xdr:colOff>38100</xdr:colOff>
      <xdr:row>84</xdr:row>
      <xdr:rowOff>47752</xdr:rowOff>
    </xdr:to>
    <xdr:sp macro="" textlink="">
      <xdr:nvSpPr>
        <xdr:cNvPr id="715" name="フローチャート: 判断 714">
          <a:extLst>
            <a:ext uri="{FF2B5EF4-FFF2-40B4-BE49-F238E27FC236}">
              <a16:creationId xmlns:a16="http://schemas.microsoft.com/office/drawing/2014/main" id="{92CCD20C-82FA-4DB4-8FD1-45C2AAC799A9}"/>
            </a:ext>
          </a:extLst>
        </xdr:cNvPr>
        <xdr:cNvSpPr/>
      </xdr:nvSpPr>
      <xdr:spPr>
        <a:xfrm>
          <a:off x="18605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36A153E4-0470-42B4-AE21-3412CCD6034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CD62B33A-6AA8-4782-A276-76592ACA8D0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261F9F5A-D301-42B0-8AAA-39677799956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54F1DDA6-1DB1-4B79-86F4-F4BA6AF5541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82ED1B96-20DC-4508-B788-AD5F0AE7301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110744</xdr:rowOff>
    </xdr:from>
    <xdr:to>
      <xdr:col>116</xdr:col>
      <xdr:colOff>114300</xdr:colOff>
      <xdr:row>83</xdr:row>
      <xdr:rowOff>40894</xdr:rowOff>
    </xdr:to>
    <xdr:sp macro="" textlink="">
      <xdr:nvSpPr>
        <xdr:cNvPr id="721" name="楕円 720">
          <a:extLst>
            <a:ext uri="{FF2B5EF4-FFF2-40B4-BE49-F238E27FC236}">
              <a16:creationId xmlns:a16="http://schemas.microsoft.com/office/drawing/2014/main" id="{E059C87F-0F9A-4E29-A7F6-67D44604E573}"/>
            </a:ext>
          </a:extLst>
        </xdr:cNvPr>
        <xdr:cNvSpPr/>
      </xdr:nvSpPr>
      <xdr:spPr>
        <a:xfrm>
          <a:off x="22110700" y="1416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133621</xdr:rowOff>
    </xdr:from>
    <xdr:ext cx="469744" cy="259045"/>
    <xdr:sp macro="" textlink="">
      <xdr:nvSpPr>
        <xdr:cNvPr id="722" name="【児童館】&#10;一人当たり面積該当値テキスト">
          <a:extLst>
            <a:ext uri="{FF2B5EF4-FFF2-40B4-BE49-F238E27FC236}">
              <a16:creationId xmlns:a16="http://schemas.microsoft.com/office/drawing/2014/main" id="{EEA8E717-E1C4-4266-8FFD-E89B938CBD95}"/>
            </a:ext>
          </a:extLst>
        </xdr:cNvPr>
        <xdr:cNvSpPr txBox="1"/>
      </xdr:nvSpPr>
      <xdr:spPr>
        <a:xfrm>
          <a:off x="22199600" y="14021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124461</xdr:rowOff>
    </xdr:from>
    <xdr:to>
      <xdr:col>112</xdr:col>
      <xdr:colOff>38100</xdr:colOff>
      <xdr:row>83</xdr:row>
      <xdr:rowOff>54611</xdr:rowOff>
    </xdr:to>
    <xdr:sp macro="" textlink="">
      <xdr:nvSpPr>
        <xdr:cNvPr id="723" name="楕円 722">
          <a:extLst>
            <a:ext uri="{FF2B5EF4-FFF2-40B4-BE49-F238E27FC236}">
              <a16:creationId xmlns:a16="http://schemas.microsoft.com/office/drawing/2014/main" id="{E0BE66AE-1B68-4273-9FE5-18064E7604C0}"/>
            </a:ext>
          </a:extLst>
        </xdr:cNvPr>
        <xdr:cNvSpPr/>
      </xdr:nvSpPr>
      <xdr:spPr>
        <a:xfrm>
          <a:off x="21272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161544</xdr:rowOff>
    </xdr:from>
    <xdr:to>
      <xdr:col>116</xdr:col>
      <xdr:colOff>63500</xdr:colOff>
      <xdr:row>83</xdr:row>
      <xdr:rowOff>3811</xdr:rowOff>
    </xdr:to>
    <xdr:cxnSp macro="">
      <xdr:nvCxnSpPr>
        <xdr:cNvPr id="724" name="直線コネクタ 723">
          <a:extLst>
            <a:ext uri="{FF2B5EF4-FFF2-40B4-BE49-F238E27FC236}">
              <a16:creationId xmlns:a16="http://schemas.microsoft.com/office/drawing/2014/main" id="{6B553F12-E6AE-4DDB-861D-5E6622ADB0DB}"/>
            </a:ext>
          </a:extLst>
        </xdr:cNvPr>
        <xdr:cNvCxnSpPr/>
      </xdr:nvCxnSpPr>
      <xdr:spPr>
        <a:xfrm flipV="1">
          <a:off x="21323300" y="14220444"/>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142748</xdr:rowOff>
    </xdr:from>
    <xdr:to>
      <xdr:col>107</xdr:col>
      <xdr:colOff>101600</xdr:colOff>
      <xdr:row>83</xdr:row>
      <xdr:rowOff>72898</xdr:rowOff>
    </xdr:to>
    <xdr:sp macro="" textlink="">
      <xdr:nvSpPr>
        <xdr:cNvPr id="725" name="楕円 724">
          <a:extLst>
            <a:ext uri="{FF2B5EF4-FFF2-40B4-BE49-F238E27FC236}">
              <a16:creationId xmlns:a16="http://schemas.microsoft.com/office/drawing/2014/main" id="{B8942102-43FC-48CA-A0CE-0448AD5A141F}"/>
            </a:ext>
          </a:extLst>
        </xdr:cNvPr>
        <xdr:cNvSpPr/>
      </xdr:nvSpPr>
      <xdr:spPr>
        <a:xfrm>
          <a:off x="20383500" y="1420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3811</xdr:rowOff>
    </xdr:from>
    <xdr:to>
      <xdr:col>111</xdr:col>
      <xdr:colOff>177800</xdr:colOff>
      <xdr:row>83</xdr:row>
      <xdr:rowOff>22098</xdr:rowOff>
    </xdr:to>
    <xdr:cxnSp macro="">
      <xdr:nvCxnSpPr>
        <xdr:cNvPr id="726" name="直線コネクタ 725">
          <a:extLst>
            <a:ext uri="{FF2B5EF4-FFF2-40B4-BE49-F238E27FC236}">
              <a16:creationId xmlns:a16="http://schemas.microsoft.com/office/drawing/2014/main" id="{F4BDB6B2-FC17-4F30-92EB-01F7045DE676}"/>
            </a:ext>
          </a:extLst>
        </xdr:cNvPr>
        <xdr:cNvCxnSpPr/>
      </xdr:nvCxnSpPr>
      <xdr:spPr>
        <a:xfrm flipV="1">
          <a:off x="20434300" y="14234161"/>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151892</xdr:rowOff>
    </xdr:from>
    <xdr:to>
      <xdr:col>102</xdr:col>
      <xdr:colOff>165100</xdr:colOff>
      <xdr:row>83</xdr:row>
      <xdr:rowOff>82042</xdr:rowOff>
    </xdr:to>
    <xdr:sp macro="" textlink="">
      <xdr:nvSpPr>
        <xdr:cNvPr id="727" name="楕円 726">
          <a:extLst>
            <a:ext uri="{FF2B5EF4-FFF2-40B4-BE49-F238E27FC236}">
              <a16:creationId xmlns:a16="http://schemas.microsoft.com/office/drawing/2014/main" id="{787DB03B-CE02-47A4-9E84-3EBDEA14ED9A}"/>
            </a:ext>
          </a:extLst>
        </xdr:cNvPr>
        <xdr:cNvSpPr/>
      </xdr:nvSpPr>
      <xdr:spPr>
        <a:xfrm>
          <a:off x="19494500" y="1421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22098</xdr:rowOff>
    </xdr:from>
    <xdr:to>
      <xdr:col>107</xdr:col>
      <xdr:colOff>50800</xdr:colOff>
      <xdr:row>83</xdr:row>
      <xdr:rowOff>31242</xdr:rowOff>
    </xdr:to>
    <xdr:cxnSp macro="">
      <xdr:nvCxnSpPr>
        <xdr:cNvPr id="728" name="直線コネクタ 727">
          <a:extLst>
            <a:ext uri="{FF2B5EF4-FFF2-40B4-BE49-F238E27FC236}">
              <a16:creationId xmlns:a16="http://schemas.microsoft.com/office/drawing/2014/main" id="{A71EB5E9-4502-4217-94EA-163B00995C37}"/>
            </a:ext>
          </a:extLst>
        </xdr:cNvPr>
        <xdr:cNvCxnSpPr/>
      </xdr:nvCxnSpPr>
      <xdr:spPr>
        <a:xfrm flipV="1">
          <a:off x="19545300" y="142524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161037</xdr:rowOff>
    </xdr:from>
    <xdr:to>
      <xdr:col>98</xdr:col>
      <xdr:colOff>38100</xdr:colOff>
      <xdr:row>83</xdr:row>
      <xdr:rowOff>91187</xdr:rowOff>
    </xdr:to>
    <xdr:sp macro="" textlink="">
      <xdr:nvSpPr>
        <xdr:cNvPr id="729" name="楕円 728">
          <a:extLst>
            <a:ext uri="{FF2B5EF4-FFF2-40B4-BE49-F238E27FC236}">
              <a16:creationId xmlns:a16="http://schemas.microsoft.com/office/drawing/2014/main" id="{596A6C37-D31E-4959-8B84-BBE7AC5FCCB2}"/>
            </a:ext>
          </a:extLst>
        </xdr:cNvPr>
        <xdr:cNvSpPr/>
      </xdr:nvSpPr>
      <xdr:spPr>
        <a:xfrm>
          <a:off x="18605500" y="1421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31242</xdr:rowOff>
    </xdr:from>
    <xdr:to>
      <xdr:col>102</xdr:col>
      <xdr:colOff>114300</xdr:colOff>
      <xdr:row>83</xdr:row>
      <xdr:rowOff>40387</xdr:rowOff>
    </xdr:to>
    <xdr:cxnSp macro="">
      <xdr:nvCxnSpPr>
        <xdr:cNvPr id="730" name="直線コネクタ 729">
          <a:extLst>
            <a:ext uri="{FF2B5EF4-FFF2-40B4-BE49-F238E27FC236}">
              <a16:creationId xmlns:a16="http://schemas.microsoft.com/office/drawing/2014/main" id="{FFF7E6AA-ECF5-49F7-838D-11D6E48983A1}"/>
            </a:ext>
          </a:extLst>
        </xdr:cNvPr>
        <xdr:cNvCxnSpPr/>
      </xdr:nvCxnSpPr>
      <xdr:spPr>
        <a:xfrm flipV="1">
          <a:off x="18656300" y="1426159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48023</xdr:rowOff>
    </xdr:from>
    <xdr:ext cx="469744" cy="259045"/>
    <xdr:sp macro="" textlink="">
      <xdr:nvSpPr>
        <xdr:cNvPr id="731" name="n_1aveValue【児童館】&#10;一人当たり面積">
          <a:extLst>
            <a:ext uri="{FF2B5EF4-FFF2-40B4-BE49-F238E27FC236}">
              <a16:creationId xmlns:a16="http://schemas.microsoft.com/office/drawing/2014/main" id="{F706E8A1-4FF3-43C9-842F-A21065B2050B}"/>
            </a:ext>
          </a:extLst>
        </xdr:cNvPr>
        <xdr:cNvSpPr txBox="1"/>
      </xdr:nvSpPr>
      <xdr:spPr>
        <a:xfrm>
          <a:off x="21075727" y="1444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48023</xdr:rowOff>
    </xdr:from>
    <xdr:ext cx="469744" cy="259045"/>
    <xdr:sp macro="" textlink="">
      <xdr:nvSpPr>
        <xdr:cNvPr id="732" name="n_2aveValue【児童館】&#10;一人当たり面積">
          <a:extLst>
            <a:ext uri="{FF2B5EF4-FFF2-40B4-BE49-F238E27FC236}">
              <a16:creationId xmlns:a16="http://schemas.microsoft.com/office/drawing/2014/main" id="{50469BDE-B5E1-4E9F-A153-F9E5E6E5A21C}"/>
            </a:ext>
          </a:extLst>
        </xdr:cNvPr>
        <xdr:cNvSpPr txBox="1"/>
      </xdr:nvSpPr>
      <xdr:spPr>
        <a:xfrm>
          <a:off x="20199427" y="1444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38879</xdr:rowOff>
    </xdr:from>
    <xdr:ext cx="469744" cy="259045"/>
    <xdr:sp macro="" textlink="">
      <xdr:nvSpPr>
        <xdr:cNvPr id="733" name="n_3aveValue【児童館】&#10;一人当たり面積">
          <a:extLst>
            <a:ext uri="{FF2B5EF4-FFF2-40B4-BE49-F238E27FC236}">
              <a16:creationId xmlns:a16="http://schemas.microsoft.com/office/drawing/2014/main" id="{4B4F2D28-0AF5-4681-8F8F-78EDAAC5BBC3}"/>
            </a:ext>
          </a:extLst>
        </xdr:cNvPr>
        <xdr:cNvSpPr txBox="1"/>
      </xdr:nvSpPr>
      <xdr:spPr>
        <a:xfrm>
          <a:off x="19310427"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38879</xdr:rowOff>
    </xdr:from>
    <xdr:ext cx="469744" cy="259045"/>
    <xdr:sp macro="" textlink="">
      <xdr:nvSpPr>
        <xdr:cNvPr id="734" name="n_4aveValue【児童館】&#10;一人当たり面積">
          <a:extLst>
            <a:ext uri="{FF2B5EF4-FFF2-40B4-BE49-F238E27FC236}">
              <a16:creationId xmlns:a16="http://schemas.microsoft.com/office/drawing/2014/main" id="{71839102-A31A-4C2A-AE73-0D0AF61643AB}"/>
            </a:ext>
          </a:extLst>
        </xdr:cNvPr>
        <xdr:cNvSpPr txBox="1"/>
      </xdr:nvSpPr>
      <xdr:spPr>
        <a:xfrm>
          <a:off x="18421427"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71138</xdr:rowOff>
    </xdr:from>
    <xdr:ext cx="469744" cy="259045"/>
    <xdr:sp macro="" textlink="">
      <xdr:nvSpPr>
        <xdr:cNvPr id="735" name="n_1mainValue【児童館】&#10;一人当たり面積">
          <a:extLst>
            <a:ext uri="{FF2B5EF4-FFF2-40B4-BE49-F238E27FC236}">
              <a16:creationId xmlns:a16="http://schemas.microsoft.com/office/drawing/2014/main" id="{9B0A1658-0399-4800-B743-1BE49B9FF92D}"/>
            </a:ext>
          </a:extLst>
        </xdr:cNvPr>
        <xdr:cNvSpPr txBox="1"/>
      </xdr:nvSpPr>
      <xdr:spPr>
        <a:xfrm>
          <a:off x="210757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89425</xdr:rowOff>
    </xdr:from>
    <xdr:ext cx="469744" cy="259045"/>
    <xdr:sp macro="" textlink="">
      <xdr:nvSpPr>
        <xdr:cNvPr id="736" name="n_2mainValue【児童館】&#10;一人当たり面積">
          <a:extLst>
            <a:ext uri="{FF2B5EF4-FFF2-40B4-BE49-F238E27FC236}">
              <a16:creationId xmlns:a16="http://schemas.microsoft.com/office/drawing/2014/main" id="{08D9C347-2833-4860-B71C-D39763BB010C}"/>
            </a:ext>
          </a:extLst>
        </xdr:cNvPr>
        <xdr:cNvSpPr txBox="1"/>
      </xdr:nvSpPr>
      <xdr:spPr>
        <a:xfrm>
          <a:off x="20199427" y="1397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98569</xdr:rowOff>
    </xdr:from>
    <xdr:ext cx="469744" cy="259045"/>
    <xdr:sp macro="" textlink="">
      <xdr:nvSpPr>
        <xdr:cNvPr id="737" name="n_3mainValue【児童館】&#10;一人当たり面積">
          <a:extLst>
            <a:ext uri="{FF2B5EF4-FFF2-40B4-BE49-F238E27FC236}">
              <a16:creationId xmlns:a16="http://schemas.microsoft.com/office/drawing/2014/main" id="{69AB1DAA-14C2-4E43-A187-C37B1D07E1DB}"/>
            </a:ext>
          </a:extLst>
        </xdr:cNvPr>
        <xdr:cNvSpPr txBox="1"/>
      </xdr:nvSpPr>
      <xdr:spPr>
        <a:xfrm>
          <a:off x="19310427" y="1398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107714</xdr:rowOff>
    </xdr:from>
    <xdr:ext cx="469744" cy="259045"/>
    <xdr:sp macro="" textlink="">
      <xdr:nvSpPr>
        <xdr:cNvPr id="738" name="n_4mainValue【児童館】&#10;一人当たり面積">
          <a:extLst>
            <a:ext uri="{FF2B5EF4-FFF2-40B4-BE49-F238E27FC236}">
              <a16:creationId xmlns:a16="http://schemas.microsoft.com/office/drawing/2014/main" id="{199C905E-4A04-40DE-ABD2-4FD8CAA93A27}"/>
            </a:ext>
          </a:extLst>
        </xdr:cNvPr>
        <xdr:cNvSpPr txBox="1"/>
      </xdr:nvSpPr>
      <xdr:spPr>
        <a:xfrm>
          <a:off x="18421427" y="1399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AAB0A633-DED5-42BF-9F31-05CCEF7AC66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C4C44591-3A55-46F0-8BFA-F97B66456B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3A473623-4C46-44F9-AB0A-40AD06B56B9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D4FA454E-1B97-41C3-8ED5-18E8C9EAB70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4845EE5F-F24E-4C02-B4FD-52634F59B0E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F8A5D2E7-0132-4FD7-A568-2CEEF22075D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A8250ABC-C681-4B0B-A502-F6106EA4707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D138DB2F-5701-457F-87FC-ED005BFF0789}"/>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7" name="正方形/長方形 746">
          <a:extLst>
            <a:ext uri="{FF2B5EF4-FFF2-40B4-BE49-F238E27FC236}">
              <a16:creationId xmlns:a16="http://schemas.microsoft.com/office/drawing/2014/main" id="{5676966F-6D40-4FD5-8DE7-3EBD69B0198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8" name="正方形/長方形 747">
          <a:extLst>
            <a:ext uri="{FF2B5EF4-FFF2-40B4-BE49-F238E27FC236}">
              <a16:creationId xmlns:a16="http://schemas.microsoft.com/office/drawing/2014/main" id="{5378E70D-C212-4159-A0B8-39D43EF2B8A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9" name="正方形/長方形 748">
          <a:extLst>
            <a:ext uri="{FF2B5EF4-FFF2-40B4-BE49-F238E27FC236}">
              <a16:creationId xmlns:a16="http://schemas.microsoft.com/office/drawing/2014/main" id="{4EDF0D9E-820A-4FD3-B12E-523777267DB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0" name="正方形/長方形 749">
          <a:extLst>
            <a:ext uri="{FF2B5EF4-FFF2-40B4-BE49-F238E27FC236}">
              <a16:creationId xmlns:a16="http://schemas.microsoft.com/office/drawing/2014/main" id="{9680A443-6A2D-473D-A2CD-494A960F232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1" name="正方形/長方形 750">
          <a:extLst>
            <a:ext uri="{FF2B5EF4-FFF2-40B4-BE49-F238E27FC236}">
              <a16:creationId xmlns:a16="http://schemas.microsoft.com/office/drawing/2014/main" id="{0844FCAB-48C8-4197-843E-DCA3BD420CB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2" name="正方形/長方形 751">
          <a:extLst>
            <a:ext uri="{FF2B5EF4-FFF2-40B4-BE49-F238E27FC236}">
              <a16:creationId xmlns:a16="http://schemas.microsoft.com/office/drawing/2014/main" id="{929EBCE1-7C65-482E-AA89-AF22EBE86C6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3" name="正方形/長方形 752">
          <a:extLst>
            <a:ext uri="{FF2B5EF4-FFF2-40B4-BE49-F238E27FC236}">
              <a16:creationId xmlns:a16="http://schemas.microsoft.com/office/drawing/2014/main" id="{F4D6D480-8064-4DDE-A545-40DE7BAEF20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4" name="正方形/長方形 753">
          <a:extLst>
            <a:ext uri="{FF2B5EF4-FFF2-40B4-BE49-F238E27FC236}">
              <a16:creationId xmlns:a16="http://schemas.microsoft.com/office/drawing/2014/main" id="{F9D367BB-88DA-4531-BDFE-E526A82828A1}"/>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a16="http://schemas.microsoft.com/office/drawing/2014/main" id="{64E00D97-BD0A-4786-9F63-6C0443D7E80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a16="http://schemas.microsoft.com/office/drawing/2014/main" id="{C7A05450-D61A-4697-8311-14B5FA6FB38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a16="http://schemas.microsoft.com/office/drawing/2014/main" id="{C0A8E2EE-92C5-40AD-AFCD-E0A8F9D79FC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・類似団体と比較して有形固定資産減価償却率が高くなっている施設は道路であり、整備年次が比較的新しい児童館、計画的に大規模改修を行ってきている学校は有形固定資産減価償却率が低くなっている。</a:t>
          </a:r>
          <a:endParaRPr lang="ja-JP" altLang="ja-JP" sz="1400">
            <a:effectLst/>
          </a:endParaRPr>
        </a:p>
        <a:p>
          <a:r>
            <a:rPr kumimoji="1" lang="ja-JP" altLang="ja-JP" sz="1100">
              <a:solidFill>
                <a:schemeClr val="dk1"/>
              </a:solidFill>
              <a:effectLst/>
              <a:latin typeface="+mn-lt"/>
              <a:ea typeface="+mn-ea"/>
              <a:cs typeface="+mn-cs"/>
            </a:rPr>
            <a:t>・当町は行政面積が広く、集落が点在していることで道路延長が長いため、道路改良や舗装補修をはじめとする修繕、維持管理経費も膨大となっている。また、道路、橋りょうの老朽化が進み、修繕が必要な箇所が増加していることから、長寿命化計画に基づき計画的な修繕を行いライフサイクルコストの低減を図っ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2FF1BE0-20D3-4FCA-A38A-EAFECC62343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4D9CF89-28F2-4025-9722-C2667808638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E34D437-6CEA-4F0F-BA82-3D9D2F6B5A8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65F5FF3-0E04-45B3-AD8E-F053EE8B22B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北海道足寄町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750E2FD-3AC8-4AE0-955D-689A332775C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0F2C0E5-4680-4D4A-9D48-1012DFFFB6F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8BDB6A2-EBD9-4973-9281-265E3938BF7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89A6892-3C71-4B26-85D4-C73A2AED5D4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E0E91F1-D513-4414-9A73-F112E6AD052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70E1249-BE79-4D98-A7C6-C51608BDA03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6,172
6,134
1,408.04
9,124,109
8,994,783
126,434
5,819,128
10,357,077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3CE7D06-4D81-42E8-B20B-62ACE0937B9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077A516-A613-4B3B-A2C2-5B566955AC5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FBCF1FD-480F-476E-94EB-BB01A1FA5D6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EB8B674-C54A-473A-A369-6DA52CE2C19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8B26A7B-2217-4145-BB50-1D32306171C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453DE65-C123-4A79-8228-5E14DE73EA1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57830AC-18EA-4608-A38D-DA6767925BA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76FA1A4-7BD8-4C6E-B66A-6B501BEDC72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9AF409D-AA83-4F77-A989-11DFDD1ABBA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A0EEE4D-739D-4F2F-BA29-36502EC29DA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77D14D5-3906-4003-BDF4-B31DB59ED2C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1B954C5-EB00-46B1-94EA-839CF4CB98E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DF5D2F9-C097-4518-880D-7B2323DE301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7DD2789-5048-462F-9DD6-1D4C19ECF8F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2C5B124-BF19-42CF-AC50-B7CA967C3BF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EDFD01B-7DC5-43DD-98FC-F46E6FFCC98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1444914-B579-4942-B282-EBDCA91FF56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384A837-2B80-47A4-A51D-2C4F4A206C1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343FA43-05D9-4720-B681-C868B89B2F8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1399CE9-8B77-446F-9BCA-859D2B0C959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48BA9CA-F9B0-4810-B477-96BCF8CBBCE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C445741-BA6F-4907-924B-5C270AEBEB9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A8E3A85-E9AA-4EB3-A320-2F74DB5A763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F933E4A-2CED-4F5E-8528-81EC88A355F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D2BCEFA-8363-49ED-9CE2-91588353CD9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FEF3C4B-F3CF-4C07-822B-2AF1171C4C2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082BFBF-EAD7-4A4E-93B1-87A51B36190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FE81009-6C12-4622-8ACF-93693DF7B89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E560929-948A-441B-A342-2D4211580C2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95D47AE-5624-4367-B46B-C739D0CD0C0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BAF36E5-0566-4EFF-8B9F-03B627DD710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E93D662-97E7-4A52-A75A-44A34289822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316EA4DB-D812-48A3-914C-9ADF52B97261}"/>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D4823CB3-0F80-49AE-8E28-BBC0A6C65D9C}"/>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F1F4D6C8-57FB-4100-81AE-8D4400B1246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7CF34347-63B9-429B-84C4-A89B14C485DE}"/>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73ADD5EC-6B50-4AC9-81CE-C8E1D5F8EEE5}"/>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8203BA95-FAE5-4CA1-B15E-D94F8506191D}"/>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223F3FDC-AE09-4E93-B23E-3BA44C9DDBA3}"/>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083E0F7-8D57-4434-B673-CD3495A26FC9}"/>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C28FBFCF-4B7A-46DA-BE1E-FE27148E01A8}"/>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D003AEDA-E2FF-4E94-8CB3-3BE0147980E4}"/>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8FA0759A-42A7-4B5D-81FA-918259DA284C}"/>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823BF13F-F12B-440C-8761-1E560C7D4E0C}"/>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F0E254FA-150E-4E04-A255-0E2AEED27D8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1DD4B347-47E4-47EE-9527-BE4788E332B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65658A48-F416-41D1-B305-B68B76D181CC}"/>
            </a:ext>
          </a:extLst>
        </xdr:cNvPr>
        <xdr:cNvCxnSpPr/>
      </xdr:nvCxnSpPr>
      <xdr:spPr>
        <a:xfrm flipV="1">
          <a:off x="4634865" y="57585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BD143AAC-1FC4-45C1-A69B-F1B369E8F931}"/>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72972C64-F482-4ED7-B149-47B714619325}"/>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a:extLst>
            <a:ext uri="{FF2B5EF4-FFF2-40B4-BE49-F238E27FC236}">
              <a16:creationId xmlns:a16="http://schemas.microsoft.com/office/drawing/2014/main" id="{D0CEC437-5EFD-49F8-8DEA-C9C95D64E990}"/>
            </a:ext>
          </a:extLst>
        </xdr:cNvPr>
        <xdr:cNvSpPr txBox="1"/>
      </xdr:nvSpPr>
      <xdr:spPr>
        <a:xfrm>
          <a:off x="4673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a:extLst>
            <a:ext uri="{FF2B5EF4-FFF2-40B4-BE49-F238E27FC236}">
              <a16:creationId xmlns:a16="http://schemas.microsoft.com/office/drawing/2014/main" id="{A245E57E-9310-42F6-AB9C-CC296CDFC7C7}"/>
            </a:ext>
          </a:extLst>
        </xdr:cNvPr>
        <xdr:cNvCxnSpPr/>
      </xdr:nvCxnSpPr>
      <xdr:spPr>
        <a:xfrm>
          <a:off x="4546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114861</xdr:rowOff>
    </xdr:from>
    <xdr:ext cx="405111" cy="259045"/>
    <xdr:sp macro="" textlink="">
      <xdr:nvSpPr>
        <xdr:cNvPr id="63" name="【図書館】&#10;有形固定資産減価償却率平均値テキスト">
          <a:extLst>
            <a:ext uri="{FF2B5EF4-FFF2-40B4-BE49-F238E27FC236}">
              <a16:creationId xmlns:a16="http://schemas.microsoft.com/office/drawing/2014/main" id="{E641D3E7-AEE0-4B5A-87B7-872D7C357B65}"/>
            </a:ext>
          </a:extLst>
        </xdr:cNvPr>
        <xdr:cNvSpPr txBox="1"/>
      </xdr:nvSpPr>
      <xdr:spPr>
        <a:xfrm>
          <a:off x="4673600" y="66299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136434</xdr:rowOff>
    </xdr:from>
    <xdr:to>
      <xdr:col>24</xdr:col>
      <xdr:colOff>114300</xdr:colOff>
      <xdr:row>39</xdr:row>
      <xdr:rowOff>66584</xdr:rowOff>
    </xdr:to>
    <xdr:sp macro="" textlink="">
      <xdr:nvSpPr>
        <xdr:cNvPr id="64" name="フローチャート: 判断 63">
          <a:extLst>
            <a:ext uri="{FF2B5EF4-FFF2-40B4-BE49-F238E27FC236}">
              <a16:creationId xmlns:a16="http://schemas.microsoft.com/office/drawing/2014/main" id="{D387FD32-DC13-4795-ADD1-44560C3EC93E}"/>
            </a:ext>
          </a:extLst>
        </xdr:cNvPr>
        <xdr:cNvSpPr/>
      </xdr:nvSpPr>
      <xdr:spPr>
        <a:xfrm>
          <a:off x="45847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115207</xdr:rowOff>
    </xdr:from>
    <xdr:to>
      <xdr:col>20</xdr:col>
      <xdr:colOff>38100</xdr:colOff>
      <xdr:row>39</xdr:row>
      <xdr:rowOff>45357</xdr:rowOff>
    </xdr:to>
    <xdr:sp macro="" textlink="">
      <xdr:nvSpPr>
        <xdr:cNvPr id="65" name="フローチャート: 判断 64">
          <a:extLst>
            <a:ext uri="{FF2B5EF4-FFF2-40B4-BE49-F238E27FC236}">
              <a16:creationId xmlns:a16="http://schemas.microsoft.com/office/drawing/2014/main" id="{1BBD2701-B427-4D51-9E3D-6C662611F316}"/>
            </a:ext>
          </a:extLst>
        </xdr:cNvPr>
        <xdr:cNvSpPr/>
      </xdr:nvSpPr>
      <xdr:spPr>
        <a:xfrm>
          <a:off x="37465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125004</xdr:rowOff>
    </xdr:from>
    <xdr:to>
      <xdr:col>15</xdr:col>
      <xdr:colOff>101600</xdr:colOff>
      <xdr:row>39</xdr:row>
      <xdr:rowOff>55154</xdr:rowOff>
    </xdr:to>
    <xdr:sp macro="" textlink="">
      <xdr:nvSpPr>
        <xdr:cNvPr id="66" name="フローチャート: 判断 65">
          <a:extLst>
            <a:ext uri="{FF2B5EF4-FFF2-40B4-BE49-F238E27FC236}">
              <a16:creationId xmlns:a16="http://schemas.microsoft.com/office/drawing/2014/main" id="{32F9426E-B7BB-4D23-B24D-3C6A64C8C506}"/>
            </a:ext>
          </a:extLst>
        </xdr:cNvPr>
        <xdr:cNvSpPr/>
      </xdr:nvSpPr>
      <xdr:spPr>
        <a:xfrm>
          <a:off x="28575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97246</xdr:rowOff>
    </xdr:from>
    <xdr:to>
      <xdr:col>10</xdr:col>
      <xdr:colOff>165100</xdr:colOff>
      <xdr:row>39</xdr:row>
      <xdr:rowOff>27396</xdr:rowOff>
    </xdr:to>
    <xdr:sp macro="" textlink="">
      <xdr:nvSpPr>
        <xdr:cNvPr id="67" name="フローチャート: 判断 66">
          <a:extLst>
            <a:ext uri="{FF2B5EF4-FFF2-40B4-BE49-F238E27FC236}">
              <a16:creationId xmlns:a16="http://schemas.microsoft.com/office/drawing/2014/main" id="{983A43F6-F7E0-4810-87C4-A006DB5F9BAA}"/>
            </a:ext>
          </a:extLst>
        </xdr:cNvPr>
        <xdr:cNvSpPr/>
      </xdr:nvSpPr>
      <xdr:spPr>
        <a:xfrm>
          <a:off x="19685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85816</xdr:rowOff>
    </xdr:from>
    <xdr:to>
      <xdr:col>6</xdr:col>
      <xdr:colOff>38100</xdr:colOff>
      <xdr:row>39</xdr:row>
      <xdr:rowOff>15966</xdr:rowOff>
    </xdr:to>
    <xdr:sp macro="" textlink="">
      <xdr:nvSpPr>
        <xdr:cNvPr id="68" name="フローチャート: 判断 67">
          <a:extLst>
            <a:ext uri="{FF2B5EF4-FFF2-40B4-BE49-F238E27FC236}">
              <a16:creationId xmlns:a16="http://schemas.microsoft.com/office/drawing/2014/main" id="{9B6C90A8-2C6E-440E-B432-C2AC1C6D2160}"/>
            </a:ext>
          </a:extLst>
        </xdr:cNvPr>
        <xdr:cNvSpPr/>
      </xdr:nvSpPr>
      <xdr:spPr>
        <a:xfrm>
          <a:off x="1079500" y="660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546BE7D-8069-4CE1-91F7-A9CA3117766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CA88CF7-14D8-4294-9CB9-970044C529C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A84D7DE-906A-4454-BC9D-605C8064FF0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618C041-4CA8-4A73-A0C6-797FBCE3A24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99F8A9A4-986B-4DB9-B694-FCCA60362EE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31931</xdr:rowOff>
    </xdr:from>
    <xdr:to>
      <xdr:col>24</xdr:col>
      <xdr:colOff>114300</xdr:colOff>
      <xdr:row>38</xdr:row>
      <xdr:rowOff>133531</xdr:rowOff>
    </xdr:to>
    <xdr:sp macro="" textlink="">
      <xdr:nvSpPr>
        <xdr:cNvPr id="74" name="楕円 73">
          <a:extLst>
            <a:ext uri="{FF2B5EF4-FFF2-40B4-BE49-F238E27FC236}">
              <a16:creationId xmlns:a16="http://schemas.microsoft.com/office/drawing/2014/main" id="{A2C7F0C0-919D-4FBB-AD7F-50C325FAFFC5}"/>
            </a:ext>
          </a:extLst>
        </xdr:cNvPr>
        <xdr:cNvSpPr/>
      </xdr:nvSpPr>
      <xdr:spPr>
        <a:xfrm>
          <a:off x="4584700" y="654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54808</xdr:rowOff>
    </xdr:from>
    <xdr:ext cx="405111" cy="259045"/>
    <xdr:sp macro="" textlink="">
      <xdr:nvSpPr>
        <xdr:cNvPr id="75" name="【図書館】&#10;有形固定資産減価償却率該当値テキスト">
          <a:extLst>
            <a:ext uri="{FF2B5EF4-FFF2-40B4-BE49-F238E27FC236}">
              <a16:creationId xmlns:a16="http://schemas.microsoft.com/office/drawing/2014/main" id="{1A57ECF7-3965-4342-8688-9F362147FE56}"/>
            </a:ext>
          </a:extLst>
        </xdr:cNvPr>
        <xdr:cNvSpPr txBox="1"/>
      </xdr:nvSpPr>
      <xdr:spPr>
        <a:xfrm>
          <a:off x="4673600" y="6398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149497</xdr:rowOff>
    </xdr:from>
    <xdr:to>
      <xdr:col>20</xdr:col>
      <xdr:colOff>38100</xdr:colOff>
      <xdr:row>38</xdr:row>
      <xdr:rowOff>79647</xdr:rowOff>
    </xdr:to>
    <xdr:sp macro="" textlink="">
      <xdr:nvSpPr>
        <xdr:cNvPr id="76" name="楕円 75">
          <a:extLst>
            <a:ext uri="{FF2B5EF4-FFF2-40B4-BE49-F238E27FC236}">
              <a16:creationId xmlns:a16="http://schemas.microsoft.com/office/drawing/2014/main" id="{98247092-F5A7-4DF5-8949-47EC2E48366F}"/>
            </a:ext>
          </a:extLst>
        </xdr:cNvPr>
        <xdr:cNvSpPr/>
      </xdr:nvSpPr>
      <xdr:spPr>
        <a:xfrm>
          <a:off x="3746500" y="649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28847</xdr:rowOff>
    </xdr:from>
    <xdr:to>
      <xdr:col>24</xdr:col>
      <xdr:colOff>63500</xdr:colOff>
      <xdr:row>38</xdr:row>
      <xdr:rowOff>82731</xdr:rowOff>
    </xdr:to>
    <xdr:cxnSp macro="">
      <xdr:nvCxnSpPr>
        <xdr:cNvPr id="77" name="直線コネクタ 76">
          <a:extLst>
            <a:ext uri="{FF2B5EF4-FFF2-40B4-BE49-F238E27FC236}">
              <a16:creationId xmlns:a16="http://schemas.microsoft.com/office/drawing/2014/main" id="{74417F1A-4D39-4556-B412-DB3947C41A80}"/>
            </a:ext>
          </a:extLst>
        </xdr:cNvPr>
        <xdr:cNvCxnSpPr/>
      </xdr:nvCxnSpPr>
      <xdr:spPr>
        <a:xfrm>
          <a:off x="3797300" y="6543947"/>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93980</xdr:rowOff>
    </xdr:from>
    <xdr:to>
      <xdr:col>15</xdr:col>
      <xdr:colOff>101600</xdr:colOff>
      <xdr:row>38</xdr:row>
      <xdr:rowOff>24130</xdr:rowOff>
    </xdr:to>
    <xdr:sp macro="" textlink="">
      <xdr:nvSpPr>
        <xdr:cNvPr id="78" name="楕円 77">
          <a:extLst>
            <a:ext uri="{FF2B5EF4-FFF2-40B4-BE49-F238E27FC236}">
              <a16:creationId xmlns:a16="http://schemas.microsoft.com/office/drawing/2014/main" id="{224C36CB-C7A8-4963-B0A3-CAC6989FA5FE}"/>
            </a:ext>
          </a:extLst>
        </xdr:cNvPr>
        <xdr:cNvSpPr/>
      </xdr:nvSpPr>
      <xdr:spPr>
        <a:xfrm>
          <a:off x="2857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144780</xdr:rowOff>
    </xdr:from>
    <xdr:to>
      <xdr:col>19</xdr:col>
      <xdr:colOff>177800</xdr:colOff>
      <xdr:row>38</xdr:row>
      <xdr:rowOff>28847</xdr:rowOff>
    </xdr:to>
    <xdr:cxnSp macro="">
      <xdr:nvCxnSpPr>
        <xdr:cNvPr id="79" name="直線コネクタ 78">
          <a:extLst>
            <a:ext uri="{FF2B5EF4-FFF2-40B4-BE49-F238E27FC236}">
              <a16:creationId xmlns:a16="http://schemas.microsoft.com/office/drawing/2014/main" id="{90FE5972-A9F0-4277-9B28-2EC1A2A732F3}"/>
            </a:ext>
          </a:extLst>
        </xdr:cNvPr>
        <xdr:cNvCxnSpPr/>
      </xdr:nvCxnSpPr>
      <xdr:spPr>
        <a:xfrm>
          <a:off x="2908300" y="6488430"/>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40096</xdr:rowOff>
    </xdr:from>
    <xdr:to>
      <xdr:col>10</xdr:col>
      <xdr:colOff>165100</xdr:colOff>
      <xdr:row>37</xdr:row>
      <xdr:rowOff>141696</xdr:rowOff>
    </xdr:to>
    <xdr:sp macro="" textlink="">
      <xdr:nvSpPr>
        <xdr:cNvPr id="80" name="楕円 79">
          <a:extLst>
            <a:ext uri="{FF2B5EF4-FFF2-40B4-BE49-F238E27FC236}">
              <a16:creationId xmlns:a16="http://schemas.microsoft.com/office/drawing/2014/main" id="{7D0A732A-3390-4AAC-B016-F63987840031}"/>
            </a:ext>
          </a:extLst>
        </xdr:cNvPr>
        <xdr:cNvSpPr/>
      </xdr:nvSpPr>
      <xdr:spPr>
        <a:xfrm>
          <a:off x="1968500" y="638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90896</xdr:rowOff>
    </xdr:from>
    <xdr:to>
      <xdr:col>15</xdr:col>
      <xdr:colOff>50800</xdr:colOff>
      <xdr:row>37</xdr:row>
      <xdr:rowOff>144780</xdr:rowOff>
    </xdr:to>
    <xdr:cxnSp macro="">
      <xdr:nvCxnSpPr>
        <xdr:cNvPr id="81" name="直線コネクタ 80">
          <a:extLst>
            <a:ext uri="{FF2B5EF4-FFF2-40B4-BE49-F238E27FC236}">
              <a16:creationId xmlns:a16="http://schemas.microsoft.com/office/drawing/2014/main" id="{BC763286-9CFF-4547-BF63-8B51209A68A6}"/>
            </a:ext>
          </a:extLst>
        </xdr:cNvPr>
        <xdr:cNvCxnSpPr/>
      </xdr:nvCxnSpPr>
      <xdr:spPr>
        <a:xfrm>
          <a:off x="2019300" y="6434546"/>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36484</xdr:rowOff>
    </xdr:from>
    <xdr:ext cx="405111" cy="259045"/>
    <xdr:sp macro="" textlink="">
      <xdr:nvSpPr>
        <xdr:cNvPr id="82" name="n_1aveValue【図書館】&#10;有形固定資産減価償却率">
          <a:extLst>
            <a:ext uri="{FF2B5EF4-FFF2-40B4-BE49-F238E27FC236}">
              <a16:creationId xmlns:a16="http://schemas.microsoft.com/office/drawing/2014/main" id="{9ACB1273-3A01-4D2E-AE7F-0FAA7660332D}"/>
            </a:ext>
          </a:extLst>
        </xdr:cNvPr>
        <xdr:cNvSpPr txBox="1"/>
      </xdr:nvSpPr>
      <xdr:spPr>
        <a:xfrm>
          <a:off x="3582044" y="672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46281</xdr:rowOff>
    </xdr:from>
    <xdr:ext cx="405111" cy="259045"/>
    <xdr:sp macro="" textlink="">
      <xdr:nvSpPr>
        <xdr:cNvPr id="83" name="n_2aveValue【図書館】&#10;有形固定資産減価償却率">
          <a:extLst>
            <a:ext uri="{FF2B5EF4-FFF2-40B4-BE49-F238E27FC236}">
              <a16:creationId xmlns:a16="http://schemas.microsoft.com/office/drawing/2014/main" id="{13C1B046-AC89-4DD2-B299-9156DC86533B}"/>
            </a:ext>
          </a:extLst>
        </xdr:cNvPr>
        <xdr:cNvSpPr txBox="1"/>
      </xdr:nvSpPr>
      <xdr:spPr>
        <a:xfrm>
          <a:off x="2705744" y="673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18523</xdr:rowOff>
    </xdr:from>
    <xdr:ext cx="405111" cy="259045"/>
    <xdr:sp macro="" textlink="">
      <xdr:nvSpPr>
        <xdr:cNvPr id="84" name="n_3aveValue【図書館】&#10;有形固定資産減価償却率">
          <a:extLst>
            <a:ext uri="{FF2B5EF4-FFF2-40B4-BE49-F238E27FC236}">
              <a16:creationId xmlns:a16="http://schemas.microsoft.com/office/drawing/2014/main" id="{557D83DA-3C21-4663-9559-0CACE5FA79DC}"/>
            </a:ext>
          </a:extLst>
        </xdr:cNvPr>
        <xdr:cNvSpPr txBox="1"/>
      </xdr:nvSpPr>
      <xdr:spPr>
        <a:xfrm>
          <a:off x="1816744" y="670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32493</xdr:rowOff>
    </xdr:from>
    <xdr:ext cx="405111" cy="259045"/>
    <xdr:sp macro="" textlink="">
      <xdr:nvSpPr>
        <xdr:cNvPr id="85" name="n_4aveValue【図書館】&#10;有形固定資産減価償却率">
          <a:extLst>
            <a:ext uri="{FF2B5EF4-FFF2-40B4-BE49-F238E27FC236}">
              <a16:creationId xmlns:a16="http://schemas.microsoft.com/office/drawing/2014/main" id="{52FA620F-403F-4235-8485-751A91B3E507}"/>
            </a:ext>
          </a:extLst>
        </xdr:cNvPr>
        <xdr:cNvSpPr txBox="1"/>
      </xdr:nvSpPr>
      <xdr:spPr>
        <a:xfrm>
          <a:off x="927744" y="637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96174</xdr:rowOff>
    </xdr:from>
    <xdr:ext cx="405111" cy="259045"/>
    <xdr:sp macro="" textlink="">
      <xdr:nvSpPr>
        <xdr:cNvPr id="86" name="n_1mainValue【図書館】&#10;有形固定資産減価償却率">
          <a:extLst>
            <a:ext uri="{FF2B5EF4-FFF2-40B4-BE49-F238E27FC236}">
              <a16:creationId xmlns:a16="http://schemas.microsoft.com/office/drawing/2014/main" id="{43B5EFD7-5434-43AA-9150-D08DE9DDAE91}"/>
            </a:ext>
          </a:extLst>
        </xdr:cNvPr>
        <xdr:cNvSpPr txBox="1"/>
      </xdr:nvSpPr>
      <xdr:spPr>
        <a:xfrm>
          <a:off x="3582044" y="626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40657</xdr:rowOff>
    </xdr:from>
    <xdr:ext cx="405111" cy="259045"/>
    <xdr:sp macro="" textlink="">
      <xdr:nvSpPr>
        <xdr:cNvPr id="87" name="n_2mainValue【図書館】&#10;有形固定資産減価償却率">
          <a:extLst>
            <a:ext uri="{FF2B5EF4-FFF2-40B4-BE49-F238E27FC236}">
              <a16:creationId xmlns:a16="http://schemas.microsoft.com/office/drawing/2014/main" id="{6055C05A-FAF7-4A75-823D-EB3429218BCC}"/>
            </a:ext>
          </a:extLst>
        </xdr:cNvPr>
        <xdr:cNvSpPr txBox="1"/>
      </xdr:nvSpPr>
      <xdr:spPr>
        <a:xfrm>
          <a:off x="27057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158223</xdr:rowOff>
    </xdr:from>
    <xdr:ext cx="405111" cy="259045"/>
    <xdr:sp macro="" textlink="">
      <xdr:nvSpPr>
        <xdr:cNvPr id="88" name="n_3mainValue【図書館】&#10;有形固定資産減価償却率">
          <a:extLst>
            <a:ext uri="{FF2B5EF4-FFF2-40B4-BE49-F238E27FC236}">
              <a16:creationId xmlns:a16="http://schemas.microsoft.com/office/drawing/2014/main" id="{A5707D0E-A8BF-4A2F-A797-A4954CFA9E9E}"/>
            </a:ext>
          </a:extLst>
        </xdr:cNvPr>
        <xdr:cNvSpPr txBox="1"/>
      </xdr:nvSpPr>
      <xdr:spPr>
        <a:xfrm>
          <a:off x="1816744" y="615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8240F7C8-D6AE-43F8-8CD6-06EAE9EE63F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F55A7894-28DC-4630-97E4-237847E1BEB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95B4394A-CCDC-40F0-B56A-ABECAD4F93F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5EDF88BF-C428-42F6-A717-436BA2924C7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23FCFD68-2A56-4AAE-A2B5-4B58A252D50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2D94B820-2E3F-4614-8158-E2FAA797941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51D2B0F6-D48C-44A8-8081-2403C1399A9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C0C6E8FB-E5E1-417B-B2DC-A9D306B800C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2FC9DBCA-1A87-414C-83B6-CE11F038AD15}"/>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7752C1E8-F19B-4909-843B-BD82CE93147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53DE1D7A-8FDA-46C9-9421-CF24B82660F6}"/>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E1F506EF-DEC9-432D-B1A9-BCBD64CCD674}"/>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77472CA1-1D66-408E-BCCE-0BBBC447740E}"/>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6AEB4677-C0F2-4A2E-858E-21B1389066B6}"/>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E3816B41-B5CB-4867-9DC0-C602984D2CB8}"/>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a:extLst>
            <a:ext uri="{FF2B5EF4-FFF2-40B4-BE49-F238E27FC236}">
              <a16:creationId xmlns:a16="http://schemas.microsoft.com/office/drawing/2014/main" id="{D5724C7F-B8EE-4E6D-82F4-C3F6C2C56C9D}"/>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FB8A2B56-6515-481E-A4DE-0E32F123611C}"/>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a:extLst>
            <a:ext uri="{FF2B5EF4-FFF2-40B4-BE49-F238E27FC236}">
              <a16:creationId xmlns:a16="http://schemas.microsoft.com/office/drawing/2014/main" id="{8330AB62-7C86-4B75-BDF1-216B4E59A801}"/>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59F25602-06BE-4FAE-AF99-8D4B1DB9A25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a:extLst>
            <a:ext uri="{FF2B5EF4-FFF2-40B4-BE49-F238E27FC236}">
              <a16:creationId xmlns:a16="http://schemas.microsoft.com/office/drawing/2014/main" id="{6CEB75AC-1946-4FDB-94EE-1AAE66CA6233}"/>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a:extLst>
            <a:ext uri="{FF2B5EF4-FFF2-40B4-BE49-F238E27FC236}">
              <a16:creationId xmlns:a16="http://schemas.microsoft.com/office/drawing/2014/main" id="{F9BB3622-3CE0-4FA7-A1A3-6C06476E16D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41</xdr:row>
      <xdr:rowOff>119634</xdr:rowOff>
    </xdr:to>
    <xdr:cxnSp macro="">
      <xdr:nvCxnSpPr>
        <xdr:cNvPr id="110" name="直線コネクタ 109">
          <a:extLst>
            <a:ext uri="{FF2B5EF4-FFF2-40B4-BE49-F238E27FC236}">
              <a16:creationId xmlns:a16="http://schemas.microsoft.com/office/drawing/2014/main" id="{6CCF3C20-447B-47B8-9676-E1C5048B47AE}"/>
            </a:ext>
          </a:extLst>
        </xdr:cNvPr>
        <xdr:cNvCxnSpPr/>
      </xdr:nvCxnSpPr>
      <xdr:spPr>
        <a:xfrm flipV="1">
          <a:off x="10476865" y="5814060"/>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123461</xdr:rowOff>
    </xdr:from>
    <xdr:ext cx="469744" cy="259045"/>
    <xdr:sp macro="" textlink="">
      <xdr:nvSpPr>
        <xdr:cNvPr id="111" name="【図書館】&#10;一人当たり面積最小値テキスト">
          <a:extLst>
            <a:ext uri="{FF2B5EF4-FFF2-40B4-BE49-F238E27FC236}">
              <a16:creationId xmlns:a16="http://schemas.microsoft.com/office/drawing/2014/main" id="{CAEF44AC-5F9F-493F-9C3A-CB9556D361C3}"/>
            </a:ext>
          </a:extLst>
        </xdr:cNvPr>
        <xdr:cNvSpPr txBox="1"/>
      </xdr:nvSpPr>
      <xdr:spPr>
        <a:xfrm>
          <a:off x="10515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119634</xdr:rowOff>
    </xdr:from>
    <xdr:to>
      <xdr:col>55</xdr:col>
      <xdr:colOff>88900</xdr:colOff>
      <xdr:row>41</xdr:row>
      <xdr:rowOff>119634</xdr:rowOff>
    </xdr:to>
    <xdr:cxnSp macro="">
      <xdr:nvCxnSpPr>
        <xdr:cNvPr id="112" name="直線コネクタ 111">
          <a:extLst>
            <a:ext uri="{FF2B5EF4-FFF2-40B4-BE49-F238E27FC236}">
              <a16:creationId xmlns:a16="http://schemas.microsoft.com/office/drawing/2014/main" id="{9F277395-037B-4056-A3F8-EA22D2456658}"/>
            </a:ext>
          </a:extLst>
        </xdr:cNvPr>
        <xdr:cNvCxnSpPr/>
      </xdr:nvCxnSpPr>
      <xdr:spPr>
        <a:xfrm>
          <a:off x="10388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3" name="【図書館】&#10;一人当たり面積最大値テキスト">
          <a:extLst>
            <a:ext uri="{FF2B5EF4-FFF2-40B4-BE49-F238E27FC236}">
              <a16:creationId xmlns:a16="http://schemas.microsoft.com/office/drawing/2014/main" id="{CCDBFC00-81E6-4200-9093-A983289E517C}"/>
            </a:ext>
          </a:extLst>
        </xdr:cNvPr>
        <xdr:cNvSpPr txBox="1"/>
      </xdr:nvSpPr>
      <xdr:spPr>
        <a:xfrm>
          <a:off x="10515600" y="558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4" name="直線コネクタ 113">
          <a:extLst>
            <a:ext uri="{FF2B5EF4-FFF2-40B4-BE49-F238E27FC236}">
              <a16:creationId xmlns:a16="http://schemas.microsoft.com/office/drawing/2014/main" id="{0A7AEAA7-38F6-43F1-BBE6-D42F3DEAE04F}"/>
            </a:ext>
          </a:extLst>
        </xdr:cNvPr>
        <xdr:cNvCxnSpPr/>
      </xdr:nvCxnSpPr>
      <xdr:spPr>
        <a:xfrm>
          <a:off x="10388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155719</xdr:rowOff>
    </xdr:from>
    <xdr:ext cx="469744" cy="259045"/>
    <xdr:sp macro="" textlink="">
      <xdr:nvSpPr>
        <xdr:cNvPr id="115" name="【図書館】&#10;一人当たり面積平均値テキスト">
          <a:extLst>
            <a:ext uri="{FF2B5EF4-FFF2-40B4-BE49-F238E27FC236}">
              <a16:creationId xmlns:a16="http://schemas.microsoft.com/office/drawing/2014/main" id="{E5DFF413-2A56-470A-9A48-AF226F56DFEE}"/>
            </a:ext>
          </a:extLst>
        </xdr:cNvPr>
        <xdr:cNvSpPr txBox="1"/>
      </xdr:nvSpPr>
      <xdr:spPr>
        <a:xfrm>
          <a:off x="10515600" y="6327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132842</xdr:rowOff>
    </xdr:from>
    <xdr:to>
      <xdr:col>55</xdr:col>
      <xdr:colOff>50800</xdr:colOff>
      <xdr:row>38</xdr:row>
      <xdr:rowOff>62992</xdr:rowOff>
    </xdr:to>
    <xdr:sp macro="" textlink="">
      <xdr:nvSpPr>
        <xdr:cNvPr id="116" name="フローチャート: 判断 115">
          <a:extLst>
            <a:ext uri="{FF2B5EF4-FFF2-40B4-BE49-F238E27FC236}">
              <a16:creationId xmlns:a16="http://schemas.microsoft.com/office/drawing/2014/main" id="{BBF0FCD4-8BCB-4C4A-9040-1C4D59752148}"/>
            </a:ext>
          </a:extLst>
        </xdr:cNvPr>
        <xdr:cNvSpPr/>
      </xdr:nvSpPr>
      <xdr:spPr>
        <a:xfrm>
          <a:off x="10426700" y="647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17" name="フローチャート: 判断 116">
          <a:extLst>
            <a:ext uri="{FF2B5EF4-FFF2-40B4-BE49-F238E27FC236}">
              <a16:creationId xmlns:a16="http://schemas.microsoft.com/office/drawing/2014/main" id="{FA913733-D129-4373-A39F-5833D329937F}"/>
            </a:ext>
          </a:extLst>
        </xdr:cNvPr>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20828</xdr:rowOff>
    </xdr:from>
    <xdr:to>
      <xdr:col>46</xdr:col>
      <xdr:colOff>38100</xdr:colOff>
      <xdr:row>38</xdr:row>
      <xdr:rowOff>122428</xdr:rowOff>
    </xdr:to>
    <xdr:sp macro="" textlink="">
      <xdr:nvSpPr>
        <xdr:cNvPr id="118" name="フローチャート: 判断 117">
          <a:extLst>
            <a:ext uri="{FF2B5EF4-FFF2-40B4-BE49-F238E27FC236}">
              <a16:creationId xmlns:a16="http://schemas.microsoft.com/office/drawing/2014/main" id="{EF5191CD-0430-4216-A723-B924BCC98B2F}"/>
            </a:ext>
          </a:extLst>
        </xdr:cNvPr>
        <xdr:cNvSpPr/>
      </xdr:nvSpPr>
      <xdr:spPr>
        <a:xfrm>
          <a:off x="8699500" y="653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169418</xdr:rowOff>
    </xdr:from>
    <xdr:to>
      <xdr:col>41</xdr:col>
      <xdr:colOff>101600</xdr:colOff>
      <xdr:row>38</xdr:row>
      <xdr:rowOff>99568</xdr:rowOff>
    </xdr:to>
    <xdr:sp macro="" textlink="">
      <xdr:nvSpPr>
        <xdr:cNvPr id="119" name="フローチャート: 判断 118">
          <a:extLst>
            <a:ext uri="{FF2B5EF4-FFF2-40B4-BE49-F238E27FC236}">
              <a16:creationId xmlns:a16="http://schemas.microsoft.com/office/drawing/2014/main" id="{218F008E-D5EE-471A-B4B2-67F6E4A06211}"/>
            </a:ext>
          </a:extLst>
        </xdr:cNvPr>
        <xdr:cNvSpPr/>
      </xdr:nvSpPr>
      <xdr:spPr>
        <a:xfrm>
          <a:off x="78105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155702</xdr:rowOff>
    </xdr:from>
    <xdr:to>
      <xdr:col>36</xdr:col>
      <xdr:colOff>165100</xdr:colOff>
      <xdr:row>38</xdr:row>
      <xdr:rowOff>85852</xdr:rowOff>
    </xdr:to>
    <xdr:sp macro="" textlink="">
      <xdr:nvSpPr>
        <xdr:cNvPr id="120" name="フローチャート: 判断 119">
          <a:extLst>
            <a:ext uri="{FF2B5EF4-FFF2-40B4-BE49-F238E27FC236}">
              <a16:creationId xmlns:a16="http://schemas.microsoft.com/office/drawing/2014/main" id="{576DE6B3-A07C-4541-ABEE-977808CF09B7}"/>
            </a:ext>
          </a:extLst>
        </xdr:cNvPr>
        <xdr:cNvSpPr/>
      </xdr:nvSpPr>
      <xdr:spPr>
        <a:xfrm>
          <a:off x="6921500" y="649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B2C943A0-2AA0-4DC0-B5BF-8BD2629FF02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7E4A21B7-96CE-49A2-AA64-FCDDC5FB0CB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AAC9BAAC-0E9D-4A5A-A248-8D2055C6108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FDB1BBD-7928-4CCC-A8D3-63C0C8A1DD6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FA34C73-2564-4880-91E0-0EF11FFC041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153416</xdr:rowOff>
    </xdr:from>
    <xdr:to>
      <xdr:col>55</xdr:col>
      <xdr:colOff>50800</xdr:colOff>
      <xdr:row>39</xdr:row>
      <xdr:rowOff>83566</xdr:rowOff>
    </xdr:to>
    <xdr:sp macro="" textlink="">
      <xdr:nvSpPr>
        <xdr:cNvPr id="126" name="楕円 125">
          <a:extLst>
            <a:ext uri="{FF2B5EF4-FFF2-40B4-BE49-F238E27FC236}">
              <a16:creationId xmlns:a16="http://schemas.microsoft.com/office/drawing/2014/main" id="{4A70ED3B-C2FC-420B-8D4F-6D8233BEC2F3}"/>
            </a:ext>
          </a:extLst>
        </xdr:cNvPr>
        <xdr:cNvSpPr/>
      </xdr:nvSpPr>
      <xdr:spPr>
        <a:xfrm>
          <a:off x="10426700" y="666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131843</xdr:rowOff>
    </xdr:from>
    <xdr:ext cx="469744" cy="259045"/>
    <xdr:sp macro="" textlink="">
      <xdr:nvSpPr>
        <xdr:cNvPr id="127" name="【図書館】&#10;一人当たり面積該当値テキスト">
          <a:extLst>
            <a:ext uri="{FF2B5EF4-FFF2-40B4-BE49-F238E27FC236}">
              <a16:creationId xmlns:a16="http://schemas.microsoft.com/office/drawing/2014/main" id="{1DCE08B1-E8E2-447B-AEDF-C4ECED3D329D}"/>
            </a:ext>
          </a:extLst>
        </xdr:cNvPr>
        <xdr:cNvSpPr txBox="1"/>
      </xdr:nvSpPr>
      <xdr:spPr>
        <a:xfrm>
          <a:off x="10515600" y="664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167132</xdr:rowOff>
    </xdr:from>
    <xdr:to>
      <xdr:col>50</xdr:col>
      <xdr:colOff>165100</xdr:colOff>
      <xdr:row>39</xdr:row>
      <xdr:rowOff>97282</xdr:rowOff>
    </xdr:to>
    <xdr:sp macro="" textlink="">
      <xdr:nvSpPr>
        <xdr:cNvPr id="128" name="楕円 127">
          <a:extLst>
            <a:ext uri="{FF2B5EF4-FFF2-40B4-BE49-F238E27FC236}">
              <a16:creationId xmlns:a16="http://schemas.microsoft.com/office/drawing/2014/main" id="{C2F40417-2509-487C-90AB-2242B577CC6A}"/>
            </a:ext>
          </a:extLst>
        </xdr:cNvPr>
        <xdr:cNvSpPr/>
      </xdr:nvSpPr>
      <xdr:spPr>
        <a:xfrm>
          <a:off x="9588500" y="668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32766</xdr:rowOff>
    </xdr:from>
    <xdr:to>
      <xdr:col>55</xdr:col>
      <xdr:colOff>0</xdr:colOff>
      <xdr:row>39</xdr:row>
      <xdr:rowOff>46482</xdr:rowOff>
    </xdr:to>
    <xdr:cxnSp macro="">
      <xdr:nvCxnSpPr>
        <xdr:cNvPr id="129" name="直線コネクタ 128">
          <a:extLst>
            <a:ext uri="{FF2B5EF4-FFF2-40B4-BE49-F238E27FC236}">
              <a16:creationId xmlns:a16="http://schemas.microsoft.com/office/drawing/2014/main" id="{93CAF199-0D25-4DEC-B372-3AE2C53F81BE}"/>
            </a:ext>
          </a:extLst>
        </xdr:cNvPr>
        <xdr:cNvCxnSpPr/>
      </xdr:nvCxnSpPr>
      <xdr:spPr>
        <a:xfrm flipV="1">
          <a:off x="9639300" y="671931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4826</xdr:rowOff>
    </xdr:from>
    <xdr:to>
      <xdr:col>46</xdr:col>
      <xdr:colOff>38100</xdr:colOff>
      <xdr:row>39</xdr:row>
      <xdr:rowOff>106426</xdr:rowOff>
    </xdr:to>
    <xdr:sp macro="" textlink="">
      <xdr:nvSpPr>
        <xdr:cNvPr id="130" name="楕円 129">
          <a:extLst>
            <a:ext uri="{FF2B5EF4-FFF2-40B4-BE49-F238E27FC236}">
              <a16:creationId xmlns:a16="http://schemas.microsoft.com/office/drawing/2014/main" id="{A59C8D8F-9332-40E4-9E01-A0A338C429F1}"/>
            </a:ext>
          </a:extLst>
        </xdr:cNvPr>
        <xdr:cNvSpPr/>
      </xdr:nvSpPr>
      <xdr:spPr>
        <a:xfrm>
          <a:off x="8699500" y="669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46482</xdr:rowOff>
    </xdr:from>
    <xdr:to>
      <xdr:col>50</xdr:col>
      <xdr:colOff>114300</xdr:colOff>
      <xdr:row>39</xdr:row>
      <xdr:rowOff>55626</xdr:rowOff>
    </xdr:to>
    <xdr:cxnSp macro="">
      <xdr:nvCxnSpPr>
        <xdr:cNvPr id="131" name="直線コネクタ 130">
          <a:extLst>
            <a:ext uri="{FF2B5EF4-FFF2-40B4-BE49-F238E27FC236}">
              <a16:creationId xmlns:a16="http://schemas.microsoft.com/office/drawing/2014/main" id="{148CCCCA-42D4-4E32-842E-5A645EA4E303}"/>
            </a:ext>
          </a:extLst>
        </xdr:cNvPr>
        <xdr:cNvCxnSpPr/>
      </xdr:nvCxnSpPr>
      <xdr:spPr>
        <a:xfrm flipV="1">
          <a:off x="8750300" y="67330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13970</xdr:rowOff>
    </xdr:from>
    <xdr:to>
      <xdr:col>41</xdr:col>
      <xdr:colOff>101600</xdr:colOff>
      <xdr:row>39</xdr:row>
      <xdr:rowOff>115570</xdr:rowOff>
    </xdr:to>
    <xdr:sp macro="" textlink="">
      <xdr:nvSpPr>
        <xdr:cNvPr id="132" name="楕円 131">
          <a:extLst>
            <a:ext uri="{FF2B5EF4-FFF2-40B4-BE49-F238E27FC236}">
              <a16:creationId xmlns:a16="http://schemas.microsoft.com/office/drawing/2014/main" id="{7B540C20-61EB-47A6-AE9B-0BEBD25386BC}"/>
            </a:ext>
          </a:extLst>
        </xdr:cNvPr>
        <xdr:cNvSpPr/>
      </xdr:nvSpPr>
      <xdr:spPr>
        <a:xfrm>
          <a:off x="7810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55626</xdr:rowOff>
    </xdr:from>
    <xdr:to>
      <xdr:col>45</xdr:col>
      <xdr:colOff>177800</xdr:colOff>
      <xdr:row>39</xdr:row>
      <xdr:rowOff>64770</xdr:rowOff>
    </xdr:to>
    <xdr:cxnSp macro="">
      <xdr:nvCxnSpPr>
        <xdr:cNvPr id="133" name="直線コネクタ 132">
          <a:extLst>
            <a:ext uri="{FF2B5EF4-FFF2-40B4-BE49-F238E27FC236}">
              <a16:creationId xmlns:a16="http://schemas.microsoft.com/office/drawing/2014/main" id="{2A3F7BDC-B7A9-4E7F-96AF-0A711418D801}"/>
            </a:ext>
          </a:extLst>
        </xdr:cNvPr>
        <xdr:cNvCxnSpPr/>
      </xdr:nvCxnSpPr>
      <xdr:spPr>
        <a:xfrm flipV="1">
          <a:off x="7861300" y="67421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143527</xdr:rowOff>
    </xdr:from>
    <xdr:ext cx="469744" cy="259045"/>
    <xdr:sp macro="" textlink="">
      <xdr:nvSpPr>
        <xdr:cNvPr id="134" name="n_1aveValue【図書館】&#10;一人当たり面積">
          <a:extLst>
            <a:ext uri="{FF2B5EF4-FFF2-40B4-BE49-F238E27FC236}">
              <a16:creationId xmlns:a16="http://schemas.microsoft.com/office/drawing/2014/main" id="{17E8723F-8AD5-478F-9848-B43B2ACFC044}"/>
            </a:ext>
          </a:extLst>
        </xdr:cNvPr>
        <xdr:cNvSpPr txBox="1"/>
      </xdr:nvSpPr>
      <xdr:spPr>
        <a:xfrm>
          <a:off x="93917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138955</xdr:rowOff>
    </xdr:from>
    <xdr:ext cx="469744" cy="259045"/>
    <xdr:sp macro="" textlink="">
      <xdr:nvSpPr>
        <xdr:cNvPr id="135" name="n_2aveValue【図書館】&#10;一人当たり面積">
          <a:extLst>
            <a:ext uri="{FF2B5EF4-FFF2-40B4-BE49-F238E27FC236}">
              <a16:creationId xmlns:a16="http://schemas.microsoft.com/office/drawing/2014/main" id="{49C1BF61-351B-47E3-B24A-079BF2FE73E1}"/>
            </a:ext>
          </a:extLst>
        </xdr:cNvPr>
        <xdr:cNvSpPr txBox="1"/>
      </xdr:nvSpPr>
      <xdr:spPr>
        <a:xfrm>
          <a:off x="8515427" y="631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116095</xdr:rowOff>
    </xdr:from>
    <xdr:ext cx="469744" cy="259045"/>
    <xdr:sp macro="" textlink="">
      <xdr:nvSpPr>
        <xdr:cNvPr id="136" name="n_3aveValue【図書館】&#10;一人当たり面積">
          <a:extLst>
            <a:ext uri="{FF2B5EF4-FFF2-40B4-BE49-F238E27FC236}">
              <a16:creationId xmlns:a16="http://schemas.microsoft.com/office/drawing/2014/main" id="{D57DC7FA-C582-4658-8BF0-4444AF594FD6}"/>
            </a:ext>
          </a:extLst>
        </xdr:cNvPr>
        <xdr:cNvSpPr txBox="1"/>
      </xdr:nvSpPr>
      <xdr:spPr>
        <a:xfrm>
          <a:off x="7626427" y="628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102379</xdr:rowOff>
    </xdr:from>
    <xdr:ext cx="469744" cy="259045"/>
    <xdr:sp macro="" textlink="">
      <xdr:nvSpPr>
        <xdr:cNvPr id="137" name="n_4aveValue【図書館】&#10;一人当たり面積">
          <a:extLst>
            <a:ext uri="{FF2B5EF4-FFF2-40B4-BE49-F238E27FC236}">
              <a16:creationId xmlns:a16="http://schemas.microsoft.com/office/drawing/2014/main" id="{286ED567-6C72-4AF9-9617-CC0DBD4312DD}"/>
            </a:ext>
          </a:extLst>
        </xdr:cNvPr>
        <xdr:cNvSpPr txBox="1"/>
      </xdr:nvSpPr>
      <xdr:spPr>
        <a:xfrm>
          <a:off x="6737427" y="627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88409</xdr:rowOff>
    </xdr:from>
    <xdr:ext cx="469744" cy="259045"/>
    <xdr:sp macro="" textlink="">
      <xdr:nvSpPr>
        <xdr:cNvPr id="138" name="n_1mainValue【図書館】&#10;一人当たり面積">
          <a:extLst>
            <a:ext uri="{FF2B5EF4-FFF2-40B4-BE49-F238E27FC236}">
              <a16:creationId xmlns:a16="http://schemas.microsoft.com/office/drawing/2014/main" id="{923C77A5-B876-4893-B97C-F1DFE3626811}"/>
            </a:ext>
          </a:extLst>
        </xdr:cNvPr>
        <xdr:cNvSpPr txBox="1"/>
      </xdr:nvSpPr>
      <xdr:spPr>
        <a:xfrm>
          <a:off x="9391727" y="677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97553</xdr:rowOff>
    </xdr:from>
    <xdr:ext cx="469744" cy="259045"/>
    <xdr:sp macro="" textlink="">
      <xdr:nvSpPr>
        <xdr:cNvPr id="139" name="n_2mainValue【図書館】&#10;一人当たり面積">
          <a:extLst>
            <a:ext uri="{FF2B5EF4-FFF2-40B4-BE49-F238E27FC236}">
              <a16:creationId xmlns:a16="http://schemas.microsoft.com/office/drawing/2014/main" id="{622245BB-7F50-4586-8B09-A4184865F0D8}"/>
            </a:ext>
          </a:extLst>
        </xdr:cNvPr>
        <xdr:cNvSpPr txBox="1"/>
      </xdr:nvSpPr>
      <xdr:spPr>
        <a:xfrm>
          <a:off x="8515427" y="678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106697</xdr:rowOff>
    </xdr:from>
    <xdr:ext cx="469744" cy="259045"/>
    <xdr:sp macro="" textlink="">
      <xdr:nvSpPr>
        <xdr:cNvPr id="140" name="n_3mainValue【図書館】&#10;一人当たり面積">
          <a:extLst>
            <a:ext uri="{FF2B5EF4-FFF2-40B4-BE49-F238E27FC236}">
              <a16:creationId xmlns:a16="http://schemas.microsoft.com/office/drawing/2014/main" id="{AFE41B1F-4255-48B5-BC83-002587164E51}"/>
            </a:ext>
          </a:extLst>
        </xdr:cNvPr>
        <xdr:cNvSpPr txBox="1"/>
      </xdr:nvSpPr>
      <xdr:spPr>
        <a:xfrm>
          <a:off x="7626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a:extLst>
            <a:ext uri="{FF2B5EF4-FFF2-40B4-BE49-F238E27FC236}">
              <a16:creationId xmlns:a16="http://schemas.microsoft.com/office/drawing/2014/main" id="{C651FD83-D5AE-4980-9900-7781B1C440F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a:extLst>
            <a:ext uri="{FF2B5EF4-FFF2-40B4-BE49-F238E27FC236}">
              <a16:creationId xmlns:a16="http://schemas.microsoft.com/office/drawing/2014/main" id="{2F031234-12F7-4236-B814-2BE69A05BFC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a:extLst>
            <a:ext uri="{FF2B5EF4-FFF2-40B4-BE49-F238E27FC236}">
              <a16:creationId xmlns:a16="http://schemas.microsoft.com/office/drawing/2014/main" id="{826C80E6-2770-4D91-85F2-760B45A3DA1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a:extLst>
            <a:ext uri="{FF2B5EF4-FFF2-40B4-BE49-F238E27FC236}">
              <a16:creationId xmlns:a16="http://schemas.microsoft.com/office/drawing/2014/main" id="{81E16F6F-F58E-4756-8034-C9592083459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a:extLst>
            <a:ext uri="{FF2B5EF4-FFF2-40B4-BE49-F238E27FC236}">
              <a16:creationId xmlns:a16="http://schemas.microsoft.com/office/drawing/2014/main" id="{825C5CD3-2BBE-49D6-8A55-A692E090B7E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a:extLst>
            <a:ext uri="{FF2B5EF4-FFF2-40B4-BE49-F238E27FC236}">
              <a16:creationId xmlns:a16="http://schemas.microsoft.com/office/drawing/2014/main" id="{62E2D7D7-390C-48B4-8623-65ED4A70FBF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a:extLst>
            <a:ext uri="{FF2B5EF4-FFF2-40B4-BE49-F238E27FC236}">
              <a16:creationId xmlns:a16="http://schemas.microsoft.com/office/drawing/2014/main" id="{79D4C815-1D27-410B-8E9C-D10630CA8D6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a:extLst>
            <a:ext uri="{FF2B5EF4-FFF2-40B4-BE49-F238E27FC236}">
              <a16:creationId xmlns:a16="http://schemas.microsoft.com/office/drawing/2014/main" id="{523C9711-347B-4F9B-8288-ECE622E4590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a:extLst>
            <a:ext uri="{FF2B5EF4-FFF2-40B4-BE49-F238E27FC236}">
              <a16:creationId xmlns:a16="http://schemas.microsoft.com/office/drawing/2014/main" id="{42FB0F2D-20FD-478B-9C27-C869B93E00E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a:extLst>
            <a:ext uri="{FF2B5EF4-FFF2-40B4-BE49-F238E27FC236}">
              <a16:creationId xmlns:a16="http://schemas.microsoft.com/office/drawing/2014/main" id="{7ED828B4-EB90-4014-B907-9C3D98AC922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a:extLst>
            <a:ext uri="{FF2B5EF4-FFF2-40B4-BE49-F238E27FC236}">
              <a16:creationId xmlns:a16="http://schemas.microsoft.com/office/drawing/2014/main" id="{8F3C26C0-554A-400B-8A86-5C1592A93FF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a:extLst>
            <a:ext uri="{FF2B5EF4-FFF2-40B4-BE49-F238E27FC236}">
              <a16:creationId xmlns:a16="http://schemas.microsoft.com/office/drawing/2014/main" id="{BDDA7386-ED95-4580-8E02-17C7D7D94F26}"/>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3" name="テキスト ボックス 152">
          <a:extLst>
            <a:ext uri="{FF2B5EF4-FFF2-40B4-BE49-F238E27FC236}">
              <a16:creationId xmlns:a16="http://schemas.microsoft.com/office/drawing/2014/main" id="{79F3AC18-1E8D-4B9D-B7A3-6C902CD36944}"/>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a:extLst>
            <a:ext uri="{FF2B5EF4-FFF2-40B4-BE49-F238E27FC236}">
              <a16:creationId xmlns:a16="http://schemas.microsoft.com/office/drawing/2014/main" id="{3EB40B09-311F-411E-8724-4086638312F1}"/>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a:extLst>
            <a:ext uri="{FF2B5EF4-FFF2-40B4-BE49-F238E27FC236}">
              <a16:creationId xmlns:a16="http://schemas.microsoft.com/office/drawing/2014/main" id="{B3E20CC9-1D43-4260-A06C-A85B72A1F35E}"/>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a:extLst>
            <a:ext uri="{FF2B5EF4-FFF2-40B4-BE49-F238E27FC236}">
              <a16:creationId xmlns:a16="http://schemas.microsoft.com/office/drawing/2014/main" id="{BCB59B7B-40D8-4BA3-9202-7B41ED4C0BC8}"/>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a:extLst>
            <a:ext uri="{FF2B5EF4-FFF2-40B4-BE49-F238E27FC236}">
              <a16:creationId xmlns:a16="http://schemas.microsoft.com/office/drawing/2014/main" id="{8477E01C-E129-4883-B496-A30CD3A2C99A}"/>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a:extLst>
            <a:ext uri="{FF2B5EF4-FFF2-40B4-BE49-F238E27FC236}">
              <a16:creationId xmlns:a16="http://schemas.microsoft.com/office/drawing/2014/main" id="{DE171581-52A2-4E33-8EBA-9522EDD92FED}"/>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a:extLst>
            <a:ext uri="{FF2B5EF4-FFF2-40B4-BE49-F238E27FC236}">
              <a16:creationId xmlns:a16="http://schemas.microsoft.com/office/drawing/2014/main" id="{6322DFFA-70ED-4130-8FA6-196B3794FE71}"/>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a:extLst>
            <a:ext uri="{FF2B5EF4-FFF2-40B4-BE49-F238E27FC236}">
              <a16:creationId xmlns:a16="http://schemas.microsoft.com/office/drawing/2014/main" id="{F4C6BC22-5EAD-4876-93C5-7EE116E5AC86}"/>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1" name="テキスト ボックス 160">
          <a:extLst>
            <a:ext uri="{FF2B5EF4-FFF2-40B4-BE49-F238E27FC236}">
              <a16:creationId xmlns:a16="http://schemas.microsoft.com/office/drawing/2014/main" id="{0B861995-105E-4945-817E-269F2E0EF3E7}"/>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29E555C8-78CA-4A71-964F-A6AF6AAD864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a:extLst>
            <a:ext uri="{FF2B5EF4-FFF2-40B4-BE49-F238E27FC236}">
              <a16:creationId xmlns:a16="http://schemas.microsoft.com/office/drawing/2014/main" id="{04AADE16-B4D3-46B3-9DF0-918768FC21D4}"/>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a:extLst>
            <a:ext uri="{FF2B5EF4-FFF2-40B4-BE49-F238E27FC236}">
              <a16:creationId xmlns:a16="http://schemas.microsoft.com/office/drawing/2014/main" id="{DFC86CD1-CF7A-4448-AAEE-3A339E207CC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xdr:rowOff>
    </xdr:from>
    <xdr:to>
      <xdr:col>24</xdr:col>
      <xdr:colOff>62865</xdr:colOff>
      <xdr:row>64</xdr:row>
      <xdr:rowOff>76200</xdr:rowOff>
    </xdr:to>
    <xdr:cxnSp macro="">
      <xdr:nvCxnSpPr>
        <xdr:cNvPr id="165" name="直線コネクタ 164">
          <a:extLst>
            <a:ext uri="{FF2B5EF4-FFF2-40B4-BE49-F238E27FC236}">
              <a16:creationId xmlns:a16="http://schemas.microsoft.com/office/drawing/2014/main" id="{D1C8401D-C3A3-4939-9DF4-A5FA0ADD554C}"/>
            </a:ext>
          </a:extLst>
        </xdr:cNvPr>
        <xdr:cNvCxnSpPr/>
      </xdr:nvCxnSpPr>
      <xdr:spPr>
        <a:xfrm flipV="1">
          <a:off x="4634865" y="944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6" name="【体育館・プール】&#10;有形固定資産減価償却率最小値テキスト">
          <a:extLst>
            <a:ext uri="{FF2B5EF4-FFF2-40B4-BE49-F238E27FC236}">
              <a16:creationId xmlns:a16="http://schemas.microsoft.com/office/drawing/2014/main" id="{64E08273-1F3F-4C54-AD32-7F271CA9C413}"/>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7" name="直線コネクタ 166">
          <a:extLst>
            <a:ext uri="{FF2B5EF4-FFF2-40B4-BE49-F238E27FC236}">
              <a16:creationId xmlns:a16="http://schemas.microsoft.com/office/drawing/2014/main" id="{335C6D7B-3EDA-4114-8B3F-ECB3F8546438}"/>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129557</xdr:rowOff>
    </xdr:from>
    <xdr:ext cx="405111" cy="259045"/>
    <xdr:sp macro="" textlink="">
      <xdr:nvSpPr>
        <xdr:cNvPr id="168" name="【体育館・プール】&#10;有形固定資産減価償却率最大値テキスト">
          <a:extLst>
            <a:ext uri="{FF2B5EF4-FFF2-40B4-BE49-F238E27FC236}">
              <a16:creationId xmlns:a16="http://schemas.microsoft.com/office/drawing/2014/main" id="{16F0BEC8-C6E3-465E-B6EA-769894DC77CF}"/>
            </a:ext>
          </a:extLst>
        </xdr:cNvPr>
        <xdr:cNvSpPr txBox="1"/>
      </xdr:nvSpPr>
      <xdr:spPr>
        <a:xfrm>
          <a:off x="4673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xdr:rowOff>
    </xdr:from>
    <xdr:to>
      <xdr:col>24</xdr:col>
      <xdr:colOff>152400</xdr:colOff>
      <xdr:row>55</xdr:row>
      <xdr:rowOff>11430</xdr:rowOff>
    </xdr:to>
    <xdr:cxnSp macro="">
      <xdr:nvCxnSpPr>
        <xdr:cNvPr id="169" name="直線コネクタ 168">
          <a:extLst>
            <a:ext uri="{FF2B5EF4-FFF2-40B4-BE49-F238E27FC236}">
              <a16:creationId xmlns:a16="http://schemas.microsoft.com/office/drawing/2014/main" id="{3AD2A3B2-E9F0-44BE-9528-0EE764A9EA20}"/>
            </a:ext>
          </a:extLst>
        </xdr:cNvPr>
        <xdr:cNvCxnSpPr/>
      </xdr:nvCxnSpPr>
      <xdr:spPr>
        <a:xfrm>
          <a:off x="4546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93362</xdr:rowOff>
    </xdr:from>
    <xdr:ext cx="405111" cy="259045"/>
    <xdr:sp macro="" textlink="">
      <xdr:nvSpPr>
        <xdr:cNvPr id="170" name="【体育館・プール】&#10;有形固定資産減価償却率平均値テキスト">
          <a:extLst>
            <a:ext uri="{FF2B5EF4-FFF2-40B4-BE49-F238E27FC236}">
              <a16:creationId xmlns:a16="http://schemas.microsoft.com/office/drawing/2014/main" id="{9EAA651A-AF41-48A3-9930-4CDFE37620F2}"/>
            </a:ext>
          </a:extLst>
        </xdr:cNvPr>
        <xdr:cNvSpPr txBox="1"/>
      </xdr:nvSpPr>
      <xdr:spPr>
        <a:xfrm>
          <a:off x="4673600" y="103803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114935</xdr:rowOff>
    </xdr:from>
    <xdr:to>
      <xdr:col>24</xdr:col>
      <xdr:colOff>114300</xdr:colOff>
      <xdr:row>61</xdr:row>
      <xdr:rowOff>45085</xdr:rowOff>
    </xdr:to>
    <xdr:sp macro="" textlink="">
      <xdr:nvSpPr>
        <xdr:cNvPr id="171" name="フローチャート: 判断 170">
          <a:extLst>
            <a:ext uri="{FF2B5EF4-FFF2-40B4-BE49-F238E27FC236}">
              <a16:creationId xmlns:a16="http://schemas.microsoft.com/office/drawing/2014/main" id="{D04B5C0F-55D1-4BAE-A870-E7844C62D607}"/>
            </a:ext>
          </a:extLst>
        </xdr:cNvPr>
        <xdr:cNvSpPr/>
      </xdr:nvSpPr>
      <xdr:spPr>
        <a:xfrm>
          <a:off x="4584700" y="104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158750</xdr:rowOff>
    </xdr:from>
    <xdr:to>
      <xdr:col>20</xdr:col>
      <xdr:colOff>38100</xdr:colOff>
      <xdr:row>61</xdr:row>
      <xdr:rowOff>88900</xdr:rowOff>
    </xdr:to>
    <xdr:sp macro="" textlink="">
      <xdr:nvSpPr>
        <xdr:cNvPr id="172" name="フローチャート: 判断 171">
          <a:extLst>
            <a:ext uri="{FF2B5EF4-FFF2-40B4-BE49-F238E27FC236}">
              <a16:creationId xmlns:a16="http://schemas.microsoft.com/office/drawing/2014/main" id="{A0DB8047-5E44-4B17-AB51-EDF143F37475}"/>
            </a:ext>
          </a:extLst>
        </xdr:cNvPr>
        <xdr:cNvSpPr/>
      </xdr:nvSpPr>
      <xdr:spPr>
        <a:xfrm>
          <a:off x="3746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73" name="フローチャート: 判断 172">
          <a:extLst>
            <a:ext uri="{FF2B5EF4-FFF2-40B4-BE49-F238E27FC236}">
              <a16:creationId xmlns:a16="http://schemas.microsoft.com/office/drawing/2014/main" id="{06624012-D68E-46EE-81BE-7D97B3A20AA6}"/>
            </a:ext>
          </a:extLst>
        </xdr:cNvPr>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80645</xdr:rowOff>
    </xdr:from>
    <xdr:to>
      <xdr:col>10</xdr:col>
      <xdr:colOff>165100</xdr:colOff>
      <xdr:row>61</xdr:row>
      <xdr:rowOff>10795</xdr:rowOff>
    </xdr:to>
    <xdr:sp macro="" textlink="">
      <xdr:nvSpPr>
        <xdr:cNvPr id="174" name="フローチャート: 判断 173">
          <a:extLst>
            <a:ext uri="{FF2B5EF4-FFF2-40B4-BE49-F238E27FC236}">
              <a16:creationId xmlns:a16="http://schemas.microsoft.com/office/drawing/2014/main" id="{83AF0756-408F-46A3-B347-246EDFA96153}"/>
            </a:ext>
          </a:extLst>
        </xdr:cNvPr>
        <xdr:cNvSpPr/>
      </xdr:nvSpPr>
      <xdr:spPr>
        <a:xfrm>
          <a:off x="19685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8255</xdr:rowOff>
    </xdr:from>
    <xdr:to>
      <xdr:col>6</xdr:col>
      <xdr:colOff>38100</xdr:colOff>
      <xdr:row>60</xdr:row>
      <xdr:rowOff>109855</xdr:rowOff>
    </xdr:to>
    <xdr:sp macro="" textlink="">
      <xdr:nvSpPr>
        <xdr:cNvPr id="175" name="フローチャート: 判断 174">
          <a:extLst>
            <a:ext uri="{FF2B5EF4-FFF2-40B4-BE49-F238E27FC236}">
              <a16:creationId xmlns:a16="http://schemas.microsoft.com/office/drawing/2014/main" id="{1A07F3CA-0C35-40C3-B708-0B98A8EFBD6A}"/>
            </a:ext>
          </a:extLst>
        </xdr:cNvPr>
        <xdr:cNvSpPr/>
      </xdr:nvSpPr>
      <xdr:spPr>
        <a:xfrm>
          <a:off x="1079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8EB07491-97E0-478D-908B-BA46611573F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6BC2AE68-53A6-45FB-822A-E0E4C1A7755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B4599A26-83BE-4A52-A6E3-53AE9A90945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EABC8D5E-6735-4CE0-AB7E-EA0192FFBA1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D30771A3-A951-4ED7-A418-6E638287F7A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107315</xdr:rowOff>
    </xdr:from>
    <xdr:to>
      <xdr:col>24</xdr:col>
      <xdr:colOff>114300</xdr:colOff>
      <xdr:row>60</xdr:row>
      <xdr:rowOff>37465</xdr:rowOff>
    </xdr:to>
    <xdr:sp macro="" textlink="">
      <xdr:nvSpPr>
        <xdr:cNvPr id="181" name="楕円 180">
          <a:extLst>
            <a:ext uri="{FF2B5EF4-FFF2-40B4-BE49-F238E27FC236}">
              <a16:creationId xmlns:a16="http://schemas.microsoft.com/office/drawing/2014/main" id="{F2C0063B-7592-431F-B0D9-082DF9D2A5E3}"/>
            </a:ext>
          </a:extLst>
        </xdr:cNvPr>
        <xdr:cNvSpPr/>
      </xdr:nvSpPr>
      <xdr:spPr>
        <a:xfrm>
          <a:off x="4584700" y="1022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130192</xdr:rowOff>
    </xdr:from>
    <xdr:ext cx="405111" cy="259045"/>
    <xdr:sp macro="" textlink="">
      <xdr:nvSpPr>
        <xdr:cNvPr id="182" name="【体育館・プール】&#10;有形固定資産減価償却率該当値テキスト">
          <a:extLst>
            <a:ext uri="{FF2B5EF4-FFF2-40B4-BE49-F238E27FC236}">
              <a16:creationId xmlns:a16="http://schemas.microsoft.com/office/drawing/2014/main" id="{ECABBA06-56EE-4BDD-9BD9-E6E4D61881A0}"/>
            </a:ext>
          </a:extLst>
        </xdr:cNvPr>
        <xdr:cNvSpPr txBox="1"/>
      </xdr:nvSpPr>
      <xdr:spPr>
        <a:xfrm>
          <a:off x="4673600"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57785</xdr:rowOff>
    </xdr:from>
    <xdr:to>
      <xdr:col>20</xdr:col>
      <xdr:colOff>38100</xdr:colOff>
      <xdr:row>59</xdr:row>
      <xdr:rowOff>159385</xdr:rowOff>
    </xdr:to>
    <xdr:sp macro="" textlink="">
      <xdr:nvSpPr>
        <xdr:cNvPr id="183" name="楕円 182">
          <a:extLst>
            <a:ext uri="{FF2B5EF4-FFF2-40B4-BE49-F238E27FC236}">
              <a16:creationId xmlns:a16="http://schemas.microsoft.com/office/drawing/2014/main" id="{A9C03026-9A0A-42A5-8ED1-28139C955145}"/>
            </a:ext>
          </a:extLst>
        </xdr:cNvPr>
        <xdr:cNvSpPr/>
      </xdr:nvSpPr>
      <xdr:spPr>
        <a:xfrm>
          <a:off x="3746500" y="1017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108585</xdr:rowOff>
    </xdr:from>
    <xdr:to>
      <xdr:col>24</xdr:col>
      <xdr:colOff>63500</xdr:colOff>
      <xdr:row>59</xdr:row>
      <xdr:rowOff>158115</xdr:rowOff>
    </xdr:to>
    <xdr:cxnSp macro="">
      <xdr:nvCxnSpPr>
        <xdr:cNvPr id="184" name="直線コネクタ 183">
          <a:extLst>
            <a:ext uri="{FF2B5EF4-FFF2-40B4-BE49-F238E27FC236}">
              <a16:creationId xmlns:a16="http://schemas.microsoft.com/office/drawing/2014/main" id="{0E9C02C4-2772-4D5D-8F4B-9113BDC7D43D}"/>
            </a:ext>
          </a:extLst>
        </xdr:cNvPr>
        <xdr:cNvCxnSpPr/>
      </xdr:nvCxnSpPr>
      <xdr:spPr>
        <a:xfrm>
          <a:off x="3797300" y="1022413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48260</xdr:rowOff>
    </xdr:from>
    <xdr:to>
      <xdr:col>15</xdr:col>
      <xdr:colOff>101600</xdr:colOff>
      <xdr:row>59</xdr:row>
      <xdr:rowOff>149860</xdr:rowOff>
    </xdr:to>
    <xdr:sp macro="" textlink="">
      <xdr:nvSpPr>
        <xdr:cNvPr id="185" name="楕円 184">
          <a:extLst>
            <a:ext uri="{FF2B5EF4-FFF2-40B4-BE49-F238E27FC236}">
              <a16:creationId xmlns:a16="http://schemas.microsoft.com/office/drawing/2014/main" id="{752F5E72-C3F2-46CD-8D11-47E44AA78DDB}"/>
            </a:ext>
          </a:extLst>
        </xdr:cNvPr>
        <xdr:cNvSpPr/>
      </xdr:nvSpPr>
      <xdr:spPr>
        <a:xfrm>
          <a:off x="2857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99060</xdr:rowOff>
    </xdr:from>
    <xdr:to>
      <xdr:col>19</xdr:col>
      <xdr:colOff>177800</xdr:colOff>
      <xdr:row>59</xdr:row>
      <xdr:rowOff>108585</xdr:rowOff>
    </xdr:to>
    <xdr:cxnSp macro="">
      <xdr:nvCxnSpPr>
        <xdr:cNvPr id="186" name="直線コネクタ 185">
          <a:extLst>
            <a:ext uri="{FF2B5EF4-FFF2-40B4-BE49-F238E27FC236}">
              <a16:creationId xmlns:a16="http://schemas.microsoft.com/office/drawing/2014/main" id="{6C8FF0C6-44FF-46A1-A0AE-3CBCBAC4D073}"/>
            </a:ext>
          </a:extLst>
        </xdr:cNvPr>
        <xdr:cNvCxnSpPr/>
      </xdr:nvCxnSpPr>
      <xdr:spPr>
        <a:xfrm>
          <a:off x="2908300" y="1021461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12065</xdr:rowOff>
    </xdr:from>
    <xdr:to>
      <xdr:col>10</xdr:col>
      <xdr:colOff>165100</xdr:colOff>
      <xdr:row>59</xdr:row>
      <xdr:rowOff>113665</xdr:rowOff>
    </xdr:to>
    <xdr:sp macro="" textlink="">
      <xdr:nvSpPr>
        <xdr:cNvPr id="187" name="楕円 186">
          <a:extLst>
            <a:ext uri="{FF2B5EF4-FFF2-40B4-BE49-F238E27FC236}">
              <a16:creationId xmlns:a16="http://schemas.microsoft.com/office/drawing/2014/main" id="{4F175824-C2FF-4DA8-A4B7-0CD1E2522632}"/>
            </a:ext>
          </a:extLst>
        </xdr:cNvPr>
        <xdr:cNvSpPr/>
      </xdr:nvSpPr>
      <xdr:spPr>
        <a:xfrm>
          <a:off x="1968500" y="1012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62865</xdr:rowOff>
    </xdr:from>
    <xdr:to>
      <xdr:col>15</xdr:col>
      <xdr:colOff>50800</xdr:colOff>
      <xdr:row>59</xdr:row>
      <xdr:rowOff>99060</xdr:rowOff>
    </xdr:to>
    <xdr:cxnSp macro="">
      <xdr:nvCxnSpPr>
        <xdr:cNvPr id="188" name="直線コネクタ 187">
          <a:extLst>
            <a:ext uri="{FF2B5EF4-FFF2-40B4-BE49-F238E27FC236}">
              <a16:creationId xmlns:a16="http://schemas.microsoft.com/office/drawing/2014/main" id="{87760743-C966-475C-88FD-9C7022104F3D}"/>
            </a:ext>
          </a:extLst>
        </xdr:cNvPr>
        <xdr:cNvCxnSpPr/>
      </xdr:nvCxnSpPr>
      <xdr:spPr>
        <a:xfrm>
          <a:off x="2019300" y="1017841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153035</xdr:rowOff>
    </xdr:from>
    <xdr:to>
      <xdr:col>6</xdr:col>
      <xdr:colOff>38100</xdr:colOff>
      <xdr:row>59</xdr:row>
      <xdr:rowOff>83185</xdr:rowOff>
    </xdr:to>
    <xdr:sp macro="" textlink="">
      <xdr:nvSpPr>
        <xdr:cNvPr id="189" name="楕円 188">
          <a:extLst>
            <a:ext uri="{FF2B5EF4-FFF2-40B4-BE49-F238E27FC236}">
              <a16:creationId xmlns:a16="http://schemas.microsoft.com/office/drawing/2014/main" id="{1DDBA167-082B-4F98-8781-91F43EE8640C}"/>
            </a:ext>
          </a:extLst>
        </xdr:cNvPr>
        <xdr:cNvSpPr/>
      </xdr:nvSpPr>
      <xdr:spPr>
        <a:xfrm>
          <a:off x="1079500" y="100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32385</xdr:rowOff>
    </xdr:from>
    <xdr:to>
      <xdr:col>10</xdr:col>
      <xdr:colOff>114300</xdr:colOff>
      <xdr:row>59</xdr:row>
      <xdr:rowOff>62865</xdr:rowOff>
    </xdr:to>
    <xdr:cxnSp macro="">
      <xdr:nvCxnSpPr>
        <xdr:cNvPr id="190" name="直線コネクタ 189">
          <a:extLst>
            <a:ext uri="{FF2B5EF4-FFF2-40B4-BE49-F238E27FC236}">
              <a16:creationId xmlns:a16="http://schemas.microsoft.com/office/drawing/2014/main" id="{048C3CEA-86D1-41D5-961A-BC46B003B019}"/>
            </a:ext>
          </a:extLst>
        </xdr:cNvPr>
        <xdr:cNvCxnSpPr/>
      </xdr:nvCxnSpPr>
      <xdr:spPr>
        <a:xfrm>
          <a:off x="1130300" y="1014793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80027</xdr:rowOff>
    </xdr:from>
    <xdr:ext cx="405111" cy="259045"/>
    <xdr:sp macro="" textlink="">
      <xdr:nvSpPr>
        <xdr:cNvPr id="191" name="n_1aveValue【体育館・プール】&#10;有形固定資産減価償却率">
          <a:extLst>
            <a:ext uri="{FF2B5EF4-FFF2-40B4-BE49-F238E27FC236}">
              <a16:creationId xmlns:a16="http://schemas.microsoft.com/office/drawing/2014/main" id="{8D27AF8F-E4E2-4B83-B01B-3CF5A6E828F1}"/>
            </a:ext>
          </a:extLst>
        </xdr:cNvPr>
        <xdr:cNvSpPr txBox="1"/>
      </xdr:nvSpPr>
      <xdr:spPr>
        <a:xfrm>
          <a:off x="3582044" y="1053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41927</xdr:rowOff>
    </xdr:from>
    <xdr:ext cx="405111" cy="259045"/>
    <xdr:sp macro="" textlink="">
      <xdr:nvSpPr>
        <xdr:cNvPr id="192" name="n_2aveValue【体育館・プール】&#10;有形固定資産減価償却率">
          <a:extLst>
            <a:ext uri="{FF2B5EF4-FFF2-40B4-BE49-F238E27FC236}">
              <a16:creationId xmlns:a16="http://schemas.microsoft.com/office/drawing/2014/main" id="{3BF3776A-C560-4C82-BFC8-0D46F18173AF}"/>
            </a:ext>
          </a:extLst>
        </xdr:cNvPr>
        <xdr:cNvSpPr txBox="1"/>
      </xdr:nvSpPr>
      <xdr:spPr>
        <a:xfrm>
          <a:off x="2705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1922</xdr:rowOff>
    </xdr:from>
    <xdr:ext cx="405111" cy="259045"/>
    <xdr:sp macro="" textlink="">
      <xdr:nvSpPr>
        <xdr:cNvPr id="193" name="n_3aveValue【体育館・プール】&#10;有形固定資産減価償却率">
          <a:extLst>
            <a:ext uri="{FF2B5EF4-FFF2-40B4-BE49-F238E27FC236}">
              <a16:creationId xmlns:a16="http://schemas.microsoft.com/office/drawing/2014/main" id="{5B69AC6D-D939-4600-AF3B-AD7DFBAE5F55}"/>
            </a:ext>
          </a:extLst>
        </xdr:cNvPr>
        <xdr:cNvSpPr txBox="1"/>
      </xdr:nvSpPr>
      <xdr:spPr>
        <a:xfrm>
          <a:off x="1816744"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100982</xdr:rowOff>
    </xdr:from>
    <xdr:ext cx="405111" cy="259045"/>
    <xdr:sp macro="" textlink="">
      <xdr:nvSpPr>
        <xdr:cNvPr id="194" name="n_4aveValue【体育館・プール】&#10;有形固定資産減価償却率">
          <a:extLst>
            <a:ext uri="{FF2B5EF4-FFF2-40B4-BE49-F238E27FC236}">
              <a16:creationId xmlns:a16="http://schemas.microsoft.com/office/drawing/2014/main" id="{33C43E3C-0CE7-4EDF-92A4-1F1EEDCDC71D}"/>
            </a:ext>
          </a:extLst>
        </xdr:cNvPr>
        <xdr:cNvSpPr txBox="1"/>
      </xdr:nvSpPr>
      <xdr:spPr>
        <a:xfrm>
          <a:off x="9277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4462</xdr:rowOff>
    </xdr:from>
    <xdr:ext cx="405111" cy="259045"/>
    <xdr:sp macro="" textlink="">
      <xdr:nvSpPr>
        <xdr:cNvPr id="195" name="n_1mainValue【体育館・プール】&#10;有形固定資産減価償却率">
          <a:extLst>
            <a:ext uri="{FF2B5EF4-FFF2-40B4-BE49-F238E27FC236}">
              <a16:creationId xmlns:a16="http://schemas.microsoft.com/office/drawing/2014/main" id="{3660D7F7-7701-4B6A-ABD3-3CDEABEBFFAB}"/>
            </a:ext>
          </a:extLst>
        </xdr:cNvPr>
        <xdr:cNvSpPr txBox="1"/>
      </xdr:nvSpPr>
      <xdr:spPr>
        <a:xfrm>
          <a:off x="3582044"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166387</xdr:rowOff>
    </xdr:from>
    <xdr:ext cx="405111" cy="259045"/>
    <xdr:sp macro="" textlink="">
      <xdr:nvSpPr>
        <xdr:cNvPr id="196" name="n_2mainValue【体育館・プール】&#10;有形固定資産減価償却率">
          <a:extLst>
            <a:ext uri="{FF2B5EF4-FFF2-40B4-BE49-F238E27FC236}">
              <a16:creationId xmlns:a16="http://schemas.microsoft.com/office/drawing/2014/main" id="{BE422550-EAC7-41C6-944B-C5EA92285F77}"/>
            </a:ext>
          </a:extLst>
        </xdr:cNvPr>
        <xdr:cNvSpPr txBox="1"/>
      </xdr:nvSpPr>
      <xdr:spPr>
        <a:xfrm>
          <a:off x="27057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130192</xdr:rowOff>
    </xdr:from>
    <xdr:ext cx="405111" cy="259045"/>
    <xdr:sp macro="" textlink="">
      <xdr:nvSpPr>
        <xdr:cNvPr id="197" name="n_3mainValue【体育館・プール】&#10;有形固定資産減価償却率">
          <a:extLst>
            <a:ext uri="{FF2B5EF4-FFF2-40B4-BE49-F238E27FC236}">
              <a16:creationId xmlns:a16="http://schemas.microsoft.com/office/drawing/2014/main" id="{07717AD6-1806-4A2E-977E-4B612BF6E414}"/>
            </a:ext>
          </a:extLst>
        </xdr:cNvPr>
        <xdr:cNvSpPr txBox="1"/>
      </xdr:nvSpPr>
      <xdr:spPr>
        <a:xfrm>
          <a:off x="18167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99712</xdr:rowOff>
    </xdr:from>
    <xdr:ext cx="405111" cy="259045"/>
    <xdr:sp macro="" textlink="">
      <xdr:nvSpPr>
        <xdr:cNvPr id="198" name="n_4mainValue【体育館・プール】&#10;有形固定資産減価償却率">
          <a:extLst>
            <a:ext uri="{FF2B5EF4-FFF2-40B4-BE49-F238E27FC236}">
              <a16:creationId xmlns:a16="http://schemas.microsoft.com/office/drawing/2014/main" id="{5927FA5D-0DB1-423B-9EE5-87FD92E27B82}"/>
            </a:ext>
          </a:extLst>
        </xdr:cNvPr>
        <xdr:cNvSpPr txBox="1"/>
      </xdr:nvSpPr>
      <xdr:spPr>
        <a:xfrm>
          <a:off x="927744" y="987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a:extLst>
            <a:ext uri="{FF2B5EF4-FFF2-40B4-BE49-F238E27FC236}">
              <a16:creationId xmlns:a16="http://schemas.microsoft.com/office/drawing/2014/main" id="{F8645C9F-0F5F-4E23-93CB-5AB968DABA6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a:extLst>
            <a:ext uri="{FF2B5EF4-FFF2-40B4-BE49-F238E27FC236}">
              <a16:creationId xmlns:a16="http://schemas.microsoft.com/office/drawing/2014/main" id="{AA15A8DF-5991-462E-95B0-40B80E98820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a:extLst>
            <a:ext uri="{FF2B5EF4-FFF2-40B4-BE49-F238E27FC236}">
              <a16:creationId xmlns:a16="http://schemas.microsoft.com/office/drawing/2014/main" id="{55002138-52B1-4FA6-AD58-B7EE816F983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a:extLst>
            <a:ext uri="{FF2B5EF4-FFF2-40B4-BE49-F238E27FC236}">
              <a16:creationId xmlns:a16="http://schemas.microsoft.com/office/drawing/2014/main" id="{A97182C0-8FFF-4359-B119-C0015BEB8A3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a:extLst>
            <a:ext uri="{FF2B5EF4-FFF2-40B4-BE49-F238E27FC236}">
              <a16:creationId xmlns:a16="http://schemas.microsoft.com/office/drawing/2014/main" id="{F94D806C-B9E9-43DD-8D57-2FF378EABEA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a:extLst>
            <a:ext uri="{FF2B5EF4-FFF2-40B4-BE49-F238E27FC236}">
              <a16:creationId xmlns:a16="http://schemas.microsoft.com/office/drawing/2014/main" id="{D6786E22-D225-4D53-87D3-2B20BE915D9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a:extLst>
            <a:ext uri="{FF2B5EF4-FFF2-40B4-BE49-F238E27FC236}">
              <a16:creationId xmlns:a16="http://schemas.microsoft.com/office/drawing/2014/main" id="{95C0EC61-DEF9-4F9C-9A8D-1BCA8EF09D4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a:extLst>
            <a:ext uri="{FF2B5EF4-FFF2-40B4-BE49-F238E27FC236}">
              <a16:creationId xmlns:a16="http://schemas.microsoft.com/office/drawing/2014/main" id="{FC1AA6FC-C0E2-4C2E-9DF7-2F125196D8B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a:extLst>
            <a:ext uri="{FF2B5EF4-FFF2-40B4-BE49-F238E27FC236}">
              <a16:creationId xmlns:a16="http://schemas.microsoft.com/office/drawing/2014/main" id="{7144F033-245D-4008-A9B6-F8571270728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a:extLst>
            <a:ext uri="{FF2B5EF4-FFF2-40B4-BE49-F238E27FC236}">
              <a16:creationId xmlns:a16="http://schemas.microsoft.com/office/drawing/2014/main" id="{AD583125-9245-44EE-ADF3-EE82E9E2AA4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9" name="直線コネクタ 208">
          <a:extLst>
            <a:ext uri="{FF2B5EF4-FFF2-40B4-BE49-F238E27FC236}">
              <a16:creationId xmlns:a16="http://schemas.microsoft.com/office/drawing/2014/main" id="{7398CB86-0506-4EC0-9AC8-06F8AD0132A3}"/>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0" name="テキスト ボックス 209">
          <a:extLst>
            <a:ext uri="{FF2B5EF4-FFF2-40B4-BE49-F238E27FC236}">
              <a16:creationId xmlns:a16="http://schemas.microsoft.com/office/drawing/2014/main" id="{C90925CB-DB32-4E99-9641-BC80DBF7EB7C}"/>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1" name="直線コネクタ 210">
          <a:extLst>
            <a:ext uri="{FF2B5EF4-FFF2-40B4-BE49-F238E27FC236}">
              <a16:creationId xmlns:a16="http://schemas.microsoft.com/office/drawing/2014/main" id="{4AEEEA5D-8ECF-4FE3-8736-34E8432842B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2" name="テキスト ボックス 211">
          <a:extLst>
            <a:ext uri="{FF2B5EF4-FFF2-40B4-BE49-F238E27FC236}">
              <a16:creationId xmlns:a16="http://schemas.microsoft.com/office/drawing/2014/main" id="{200F3791-DCDA-4330-8688-BD0709EDC97B}"/>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3" name="直線コネクタ 212">
          <a:extLst>
            <a:ext uri="{FF2B5EF4-FFF2-40B4-BE49-F238E27FC236}">
              <a16:creationId xmlns:a16="http://schemas.microsoft.com/office/drawing/2014/main" id="{B7963F68-24EB-4EDD-8D30-44BA744DC439}"/>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4" name="テキスト ボックス 213">
          <a:extLst>
            <a:ext uri="{FF2B5EF4-FFF2-40B4-BE49-F238E27FC236}">
              <a16:creationId xmlns:a16="http://schemas.microsoft.com/office/drawing/2014/main" id="{B6D23EB3-A05F-4780-B8DC-C51A4954D3F9}"/>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5" name="直線コネクタ 214">
          <a:extLst>
            <a:ext uri="{FF2B5EF4-FFF2-40B4-BE49-F238E27FC236}">
              <a16:creationId xmlns:a16="http://schemas.microsoft.com/office/drawing/2014/main" id="{C77867BC-8BED-4B9D-918D-4AC8D6BC4472}"/>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16" name="テキスト ボックス 215">
          <a:extLst>
            <a:ext uri="{FF2B5EF4-FFF2-40B4-BE49-F238E27FC236}">
              <a16:creationId xmlns:a16="http://schemas.microsoft.com/office/drawing/2014/main" id="{4E32E951-0324-4D26-A3B0-FFD5BA729112}"/>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7" name="直線コネクタ 216">
          <a:extLst>
            <a:ext uri="{FF2B5EF4-FFF2-40B4-BE49-F238E27FC236}">
              <a16:creationId xmlns:a16="http://schemas.microsoft.com/office/drawing/2014/main" id="{265727C4-BB70-4B51-80AE-A5470550F07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8" name="テキスト ボックス 217">
          <a:extLst>
            <a:ext uri="{FF2B5EF4-FFF2-40B4-BE49-F238E27FC236}">
              <a16:creationId xmlns:a16="http://schemas.microsoft.com/office/drawing/2014/main" id="{B2F21799-6881-4AB3-916B-8E66C8C083A5}"/>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9" name="【体育館・プール】&#10;一人当たり面積グラフ枠">
          <a:extLst>
            <a:ext uri="{FF2B5EF4-FFF2-40B4-BE49-F238E27FC236}">
              <a16:creationId xmlns:a16="http://schemas.microsoft.com/office/drawing/2014/main" id="{60F2FA35-AD25-495A-840F-CB5DBB77C56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120701</xdr:rowOff>
    </xdr:from>
    <xdr:to>
      <xdr:col>54</xdr:col>
      <xdr:colOff>189865</xdr:colOff>
      <xdr:row>63</xdr:row>
      <xdr:rowOff>164135</xdr:rowOff>
    </xdr:to>
    <xdr:cxnSp macro="">
      <xdr:nvCxnSpPr>
        <xdr:cNvPr id="220" name="直線コネクタ 219">
          <a:extLst>
            <a:ext uri="{FF2B5EF4-FFF2-40B4-BE49-F238E27FC236}">
              <a16:creationId xmlns:a16="http://schemas.microsoft.com/office/drawing/2014/main" id="{DA9BCFF9-C695-473C-BBF1-26A67951A71F}"/>
            </a:ext>
          </a:extLst>
        </xdr:cNvPr>
        <xdr:cNvCxnSpPr/>
      </xdr:nvCxnSpPr>
      <xdr:spPr>
        <a:xfrm flipV="1">
          <a:off x="10476865" y="9550451"/>
          <a:ext cx="0" cy="1415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167962</xdr:rowOff>
    </xdr:from>
    <xdr:ext cx="469744" cy="259045"/>
    <xdr:sp macro="" textlink="">
      <xdr:nvSpPr>
        <xdr:cNvPr id="221" name="【体育館・プール】&#10;一人当たり面積最小値テキスト">
          <a:extLst>
            <a:ext uri="{FF2B5EF4-FFF2-40B4-BE49-F238E27FC236}">
              <a16:creationId xmlns:a16="http://schemas.microsoft.com/office/drawing/2014/main" id="{BDA9D622-B48D-4E31-B372-B11568171BDD}"/>
            </a:ext>
          </a:extLst>
        </xdr:cNvPr>
        <xdr:cNvSpPr txBox="1"/>
      </xdr:nvSpPr>
      <xdr:spPr>
        <a:xfrm>
          <a:off x="10515600" y="10969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164135</xdr:rowOff>
    </xdr:from>
    <xdr:to>
      <xdr:col>55</xdr:col>
      <xdr:colOff>88900</xdr:colOff>
      <xdr:row>63</xdr:row>
      <xdr:rowOff>164135</xdr:rowOff>
    </xdr:to>
    <xdr:cxnSp macro="">
      <xdr:nvCxnSpPr>
        <xdr:cNvPr id="222" name="直線コネクタ 221">
          <a:extLst>
            <a:ext uri="{FF2B5EF4-FFF2-40B4-BE49-F238E27FC236}">
              <a16:creationId xmlns:a16="http://schemas.microsoft.com/office/drawing/2014/main" id="{52D5416C-C232-4914-8C1E-C0AE7DFEA7AE}"/>
            </a:ext>
          </a:extLst>
        </xdr:cNvPr>
        <xdr:cNvCxnSpPr/>
      </xdr:nvCxnSpPr>
      <xdr:spPr>
        <a:xfrm>
          <a:off x="10388600" y="1096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67378</xdr:rowOff>
    </xdr:from>
    <xdr:ext cx="469744" cy="259045"/>
    <xdr:sp macro="" textlink="">
      <xdr:nvSpPr>
        <xdr:cNvPr id="223" name="【体育館・プール】&#10;一人当たり面積最大値テキスト">
          <a:extLst>
            <a:ext uri="{FF2B5EF4-FFF2-40B4-BE49-F238E27FC236}">
              <a16:creationId xmlns:a16="http://schemas.microsoft.com/office/drawing/2014/main" id="{D2AADD2B-81E3-42C6-8E26-384514556A39}"/>
            </a:ext>
          </a:extLst>
        </xdr:cNvPr>
        <xdr:cNvSpPr txBox="1"/>
      </xdr:nvSpPr>
      <xdr:spPr>
        <a:xfrm>
          <a:off x="10515600" y="9325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120701</xdr:rowOff>
    </xdr:from>
    <xdr:to>
      <xdr:col>55</xdr:col>
      <xdr:colOff>88900</xdr:colOff>
      <xdr:row>55</xdr:row>
      <xdr:rowOff>120701</xdr:rowOff>
    </xdr:to>
    <xdr:cxnSp macro="">
      <xdr:nvCxnSpPr>
        <xdr:cNvPr id="224" name="直線コネクタ 223">
          <a:extLst>
            <a:ext uri="{FF2B5EF4-FFF2-40B4-BE49-F238E27FC236}">
              <a16:creationId xmlns:a16="http://schemas.microsoft.com/office/drawing/2014/main" id="{4F2B2645-0176-4226-8C5B-5B59E0121B5E}"/>
            </a:ext>
          </a:extLst>
        </xdr:cNvPr>
        <xdr:cNvCxnSpPr/>
      </xdr:nvCxnSpPr>
      <xdr:spPr>
        <a:xfrm>
          <a:off x="10388600" y="9550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70731</xdr:rowOff>
    </xdr:from>
    <xdr:ext cx="469744" cy="259045"/>
    <xdr:sp macro="" textlink="">
      <xdr:nvSpPr>
        <xdr:cNvPr id="225" name="【体育館・プール】&#10;一人当たり面積平均値テキスト">
          <a:extLst>
            <a:ext uri="{FF2B5EF4-FFF2-40B4-BE49-F238E27FC236}">
              <a16:creationId xmlns:a16="http://schemas.microsoft.com/office/drawing/2014/main" id="{5A5A6CB9-8676-45E5-A1A6-8A7B1ED6D0AF}"/>
            </a:ext>
          </a:extLst>
        </xdr:cNvPr>
        <xdr:cNvSpPr txBox="1"/>
      </xdr:nvSpPr>
      <xdr:spPr>
        <a:xfrm>
          <a:off x="10515600" y="10529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92304</xdr:rowOff>
    </xdr:from>
    <xdr:to>
      <xdr:col>55</xdr:col>
      <xdr:colOff>50800</xdr:colOff>
      <xdr:row>62</xdr:row>
      <xdr:rowOff>22454</xdr:rowOff>
    </xdr:to>
    <xdr:sp macro="" textlink="">
      <xdr:nvSpPr>
        <xdr:cNvPr id="226" name="フローチャート: 判断 225">
          <a:extLst>
            <a:ext uri="{FF2B5EF4-FFF2-40B4-BE49-F238E27FC236}">
              <a16:creationId xmlns:a16="http://schemas.microsoft.com/office/drawing/2014/main" id="{DB227616-D5C5-42EF-91C2-C91A6F76D501}"/>
            </a:ext>
          </a:extLst>
        </xdr:cNvPr>
        <xdr:cNvSpPr/>
      </xdr:nvSpPr>
      <xdr:spPr>
        <a:xfrm>
          <a:off x="10426700" y="10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118364</xdr:rowOff>
    </xdr:from>
    <xdr:to>
      <xdr:col>50</xdr:col>
      <xdr:colOff>165100</xdr:colOff>
      <xdr:row>62</xdr:row>
      <xdr:rowOff>48514</xdr:rowOff>
    </xdr:to>
    <xdr:sp macro="" textlink="">
      <xdr:nvSpPr>
        <xdr:cNvPr id="227" name="フローチャート: 判断 226">
          <a:extLst>
            <a:ext uri="{FF2B5EF4-FFF2-40B4-BE49-F238E27FC236}">
              <a16:creationId xmlns:a16="http://schemas.microsoft.com/office/drawing/2014/main" id="{BA0A3708-E7A6-4F4C-8AB8-68A88E3B4C39}"/>
            </a:ext>
          </a:extLst>
        </xdr:cNvPr>
        <xdr:cNvSpPr/>
      </xdr:nvSpPr>
      <xdr:spPr>
        <a:xfrm>
          <a:off x="9588500" y="1057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132994</xdr:rowOff>
    </xdr:from>
    <xdr:to>
      <xdr:col>46</xdr:col>
      <xdr:colOff>38100</xdr:colOff>
      <xdr:row>62</xdr:row>
      <xdr:rowOff>63144</xdr:rowOff>
    </xdr:to>
    <xdr:sp macro="" textlink="">
      <xdr:nvSpPr>
        <xdr:cNvPr id="228" name="フローチャート: 判断 227">
          <a:extLst>
            <a:ext uri="{FF2B5EF4-FFF2-40B4-BE49-F238E27FC236}">
              <a16:creationId xmlns:a16="http://schemas.microsoft.com/office/drawing/2014/main" id="{E918A06B-77A7-4617-B537-2D4377894D74}"/>
            </a:ext>
          </a:extLst>
        </xdr:cNvPr>
        <xdr:cNvSpPr/>
      </xdr:nvSpPr>
      <xdr:spPr>
        <a:xfrm>
          <a:off x="8699500" y="1059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127051</xdr:rowOff>
    </xdr:from>
    <xdr:to>
      <xdr:col>41</xdr:col>
      <xdr:colOff>101600</xdr:colOff>
      <xdr:row>62</xdr:row>
      <xdr:rowOff>57201</xdr:rowOff>
    </xdr:to>
    <xdr:sp macro="" textlink="">
      <xdr:nvSpPr>
        <xdr:cNvPr id="229" name="フローチャート: 判断 228">
          <a:extLst>
            <a:ext uri="{FF2B5EF4-FFF2-40B4-BE49-F238E27FC236}">
              <a16:creationId xmlns:a16="http://schemas.microsoft.com/office/drawing/2014/main" id="{DF2D61F2-5C03-4208-A674-23E33E68B9FA}"/>
            </a:ext>
          </a:extLst>
        </xdr:cNvPr>
        <xdr:cNvSpPr/>
      </xdr:nvSpPr>
      <xdr:spPr>
        <a:xfrm>
          <a:off x="7810500" y="1058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112420</xdr:rowOff>
    </xdr:from>
    <xdr:to>
      <xdr:col>36</xdr:col>
      <xdr:colOff>165100</xdr:colOff>
      <xdr:row>62</xdr:row>
      <xdr:rowOff>42570</xdr:rowOff>
    </xdr:to>
    <xdr:sp macro="" textlink="">
      <xdr:nvSpPr>
        <xdr:cNvPr id="230" name="フローチャート: 判断 229">
          <a:extLst>
            <a:ext uri="{FF2B5EF4-FFF2-40B4-BE49-F238E27FC236}">
              <a16:creationId xmlns:a16="http://schemas.microsoft.com/office/drawing/2014/main" id="{E4626A68-EE2D-4754-91D6-6A11CAD2BDB4}"/>
            </a:ext>
          </a:extLst>
        </xdr:cNvPr>
        <xdr:cNvSpPr/>
      </xdr:nvSpPr>
      <xdr:spPr>
        <a:xfrm>
          <a:off x="6921500" y="1057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DF22E192-D78F-4F68-A177-BD89DCE346F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0AD88D96-2574-475B-A7BF-77CB02C7FAA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F09DCBA6-413B-4A62-9196-246B7D5C508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B5E0AB89-6307-4B14-AC7F-4BC0C3CE8BB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3D67E38F-ED03-48EB-B84F-90F03C6FB7F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136652</xdr:rowOff>
    </xdr:from>
    <xdr:to>
      <xdr:col>55</xdr:col>
      <xdr:colOff>50800</xdr:colOff>
      <xdr:row>61</xdr:row>
      <xdr:rowOff>66802</xdr:rowOff>
    </xdr:to>
    <xdr:sp macro="" textlink="">
      <xdr:nvSpPr>
        <xdr:cNvPr id="236" name="楕円 235">
          <a:extLst>
            <a:ext uri="{FF2B5EF4-FFF2-40B4-BE49-F238E27FC236}">
              <a16:creationId xmlns:a16="http://schemas.microsoft.com/office/drawing/2014/main" id="{5CB8AE09-6342-4A6E-9F93-3E35BF563C48}"/>
            </a:ext>
          </a:extLst>
        </xdr:cNvPr>
        <xdr:cNvSpPr/>
      </xdr:nvSpPr>
      <xdr:spPr>
        <a:xfrm>
          <a:off x="10426700" y="1042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159529</xdr:rowOff>
    </xdr:from>
    <xdr:ext cx="469744" cy="259045"/>
    <xdr:sp macro="" textlink="">
      <xdr:nvSpPr>
        <xdr:cNvPr id="237" name="【体育館・プール】&#10;一人当たり面積該当値テキスト">
          <a:extLst>
            <a:ext uri="{FF2B5EF4-FFF2-40B4-BE49-F238E27FC236}">
              <a16:creationId xmlns:a16="http://schemas.microsoft.com/office/drawing/2014/main" id="{CCCCAF17-30BD-410E-99A5-995AE6529611}"/>
            </a:ext>
          </a:extLst>
        </xdr:cNvPr>
        <xdr:cNvSpPr txBox="1"/>
      </xdr:nvSpPr>
      <xdr:spPr>
        <a:xfrm>
          <a:off x="10515600" y="1027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150368</xdr:rowOff>
    </xdr:from>
    <xdr:to>
      <xdr:col>50</xdr:col>
      <xdr:colOff>165100</xdr:colOff>
      <xdr:row>61</xdr:row>
      <xdr:rowOff>80518</xdr:rowOff>
    </xdr:to>
    <xdr:sp macro="" textlink="">
      <xdr:nvSpPr>
        <xdr:cNvPr id="238" name="楕円 237">
          <a:extLst>
            <a:ext uri="{FF2B5EF4-FFF2-40B4-BE49-F238E27FC236}">
              <a16:creationId xmlns:a16="http://schemas.microsoft.com/office/drawing/2014/main" id="{E8ACEC08-34BA-4E89-A40B-B76870D95427}"/>
            </a:ext>
          </a:extLst>
        </xdr:cNvPr>
        <xdr:cNvSpPr/>
      </xdr:nvSpPr>
      <xdr:spPr>
        <a:xfrm>
          <a:off x="9588500" y="1043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16002</xdr:rowOff>
    </xdr:from>
    <xdr:to>
      <xdr:col>55</xdr:col>
      <xdr:colOff>0</xdr:colOff>
      <xdr:row>61</xdr:row>
      <xdr:rowOff>29718</xdr:rowOff>
    </xdr:to>
    <xdr:cxnSp macro="">
      <xdr:nvCxnSpPr>
        <xdr:cNvPr id="239" name="直線コネクタ 238">
          <a:extLst>
            <a:ext uri="{FF2B5EF4-FFF2-40B4-BE49-F238E27FC236}">
              <a16:creationId xmlns:a16="http://schemas.microsoft.com/office/drawing/2014/main" id="{726843ED-A962-4806-82D9-3EBCE5DFDC7B}"/>
            </a:ext>
          </a:extLst>
        </xdr:cNvPr>
        <xdr:cNvCxnSpPr/>
      </xdr:nvCxnSpPr>
      <xdr:spPr>
        <a:xfrm flipV="1">
          <a:off x="9639300" y="1047445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164998</xdr:rowOff>
    </xdr:from>
    <xdr:to>
      <xdr:col>46</xdr:col>
      <xdr:colOff>38100</xdr:colOff>
      <xdr:row>61</xdr:row>
      <xdr:rowOff>95148</xdr:rowOff>
    </xdr:to>
    <xdr:sp macro="" textlink="">
      <xdr:nvSpPr>
        <xdr:cNvPr id="240" name="楕円 239">
          <a:extLst>
            <a:ext uri="{FF2B5EF4-FFF2-40B4-BE49-F238E27FC236}">
              <a16:creationId xmlns:a16="http://schemas.microsoft.com/office/drawing/2014/main" id="{679BBCFA-644A-4BBC-B7D7-A4E668674E09}"/>
            </a:ext>
          </a:extLst>
        </xdr:cNvPr>
        <xdr:cNvSpPr/>
      </xdr:nvSpPr>
      <xdr:spPr>
        <a:xfrm>
          <a:off x="8699500" y="1045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29718</xdr:rowOff>
    </xdr:from>
    <xdr:to>
      <xdr:col>50</xdr:col>
      <xdr:colOff>114300</xdr:colOff>
      <xdr:row>61</xdr:row>
      <xdr:rowOff>44348</xdr:rowOff>
    </xdr:to>
    <xdr:cxnSp macro="">
      <xdr:nvCxnSpPr>
        <xdr:cNvPr id="241" name="直線コネクタ 240">
          <a:extLst>
            <a:ext uri="{FF2B5EF4-FFF2-40B4-BE49-F238E27FC236}">
              <a16:creationId xmlns:a16="http://schemas.microsoft.com/office/drawing/2014/main" id="{FB840F7C-08C0-4D17-ADA5-00C7D4C2F66A}"/>
            </a:ext>
          </a:extLst>
        </xdr:cNvPr>
        <xdr:cNvCxnSpPr/>
      </xdr:nvCxnSpPr>
      <xdr:spPr>
        <a:xfrm flipV="1">
          <a:off x="8750300" y="10488168"/>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3149</xdr:rowOff>
    </xdr:from>
    <xdr:to>
      <xdr:col>41</xdr:col>
      <xdr:colOff>101600</xdr:colOff>
      <xdr:row>61</xdr:row>
      <xdr:rowOff>104749</xdr:rowOff>
    </xdr:to>
    <xdr:sp macro="" textlink="">
      <xdr:nvSpPr>
        <xdr:cNvPr id="242" name="楕円 241">
          <a:extLst>
            <a:ext uri="{FF2B5EF4-FFF2-40B4-BE49-F238E27FC236}">
              <a16:creationId xmlns:a16="http://schemas.microsoft.com/office/drawing/2014/main" id="{00D4E5E0-CBFA-47E2-9277-BAC3788A07FC}"/>
            </a:ext>
          </a:extLst>
        </xdr:cNvPr>
        <xdr:cNvSpPr/>
      </xdr:nvSpPr>
      <xdr:spPr>
        <a:xfrm>
          <a:off x="7810500" y="1046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44348</xdr:rowOff>
    </xdr:from>
    <xdr:to>
      <xdr:col>45</xdr:col>
      <xdr:colOff>177800</xdr:colOff>
      <xdr:row>61</xdr:row>
      <xdr:rowOff>53949</xdr:rowOff>
    </xdr:to>
    <xdr:cxnSp macro="">
      <xdr:nvCxnSpPr>
        <xdr:cNvPr id="243" name="直線コネクタ 242">
          <a:extLst>
            <a:ext uri="{FF2B5EF4-FFF2-40B4-BE49-F238E27FC236}">
              <a16:creationId xmlns:a16="http://schemas.microsoft.com/office/drawing/2014/main" id="{E0516CC6-4EBF-49AA-A51E-6FFCFB997D59}"/>
            </a:ext>
          </a:extLst>
        </xdr:cNvPr>
        <xdr:cNvCxnSpPr/>
      </xdr:nvCxnSpPr>
      <xdr:spPr>
        <a:xfrm flipV="1">
          <a:off x="7861300" y="10502798"/>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10464</xdr:rowOff>
    </xdr:from>
    <xdr:to>
      <xdr:col>36</xdr:col>
      <xdr:colOff>165100</xdr:colOff>
      <xdr:row>61</xdr:row>
      <xdr:rowOff>112064</xdr:rowOff>
    </xdr:to>
    <xdr:sp macro="" textlink="">
      <xdr:nvSpPr>
        <xdr:cNvPr id="244" name="楕円 243">
          <a:extLst>
            <a:ext uri="{FF2B5EF4-FFF2-40B4-BE49-F238E27FC236}">
              <a16:creationId xmlns:a16="http://schemas.microsoft.com/office/drawing/2014/main" id="{59B947C7-0B65-4CD5-AD8E-0149C2050B49}"/>
            </a:ext>
          </a:extLst>
        </xdr:cNvPr>
        <xdr:cNvSpPr/>
      </xdr:nvSpPr>
      <xdr:spPr>
        <a:xfrm>
          <a:off x="6921500" y="1046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53949</xdr:rowOff>
    </xdr:from>
    <xdr:to>
      <xdr:col>41</xdr:col>
      <xdr:colOff>50800</xdr:colOff>
      <xdr:row>61</xdr:row>
      <xdr:rowOff>61264</xdr:rowOff>
    </xdr:to>
    <xdr:cxnSp macro="">
      <xdr:nvCxnSpPr>
        <xdr:cNvPr id="245" name="直線コネクタ 244">
          <a:extLst>
            <a:ext uri="{FF2B5EF4-FFF2-40B4-BE49-F238E27FC236}">
              <a16:creationId xmlns:a16="http://schemas.microsoft.com/office/drawing/2014/main" id="{3C8C6044-2FBC-4032-8660-7E5B0D9138B8}"/>
            </a:ext>
          </a:extLst>
        </xdr:cNvPr>
        <xdr:cNvCxnSpPr/>
      </xdr:nvCxnSpPr>
      <xdr:spPr>
        <a:xfrm flipV="1">
          <a:off x="6972300" y="10512399"/>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39641</xdr:rowOff>
    </xdr:from>
    <xdr:ext cx="469744" cy="259045"/>
    <xdr:sp macro="" textlink="">
      <xdr:nvSpPr>
        <xdr:cNvPr id="246" name="n_1aveValue【体育館・プール】&#10;一人当たり面積">
          <a:extLst>
            <a:ext uri="{FF2B5EF4-FFF2-40B4-BE49-F238E27FC236}">
              <a16:creationId xmlns:a16="http://schemas.microsoft.com/office/drawing/2014/main" id="{537DBEF0-09E8-4C4F-AC02-95621B4051A1}"/>
            </a:ext>
          </a:extLst>
        </xdr:cNvPr>
        <xdr:cNvSpPr txBox="1"/>
      </xdr:nvSpPr>
      <xdr:spPr>
        <a:xfrm>
          <a:off x="9391727" y="1066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54271</xdr:rowOff>
    </xdr:from>
    <xdr:ext cx="469744" cy="259045"/>
    <xdr:sp macro="" textlink="">
      <xdr:nvSpPr>
        <xdr:cNvPr id="247" name="n_2aveValue【体育館・プール】&#10;一人当たり面積">
          <a:extLst>
            <a:ext uri="{FF2B5EF4-FFF2-40B4-BE49-F238E27FC236}">
              <a16:creationId xmlns:a16="http://schemas.microsoft.com/office/drawing/2014/main" id="{0C447BB4-554B-40DD-A5FB-D620FF468927}"/>
            </a:ext>
          </a:extLst>
        </xdr:cNvPr>
        <xdr:cNvSpPr txBox="1"/>
      </xdr:nvSpPr>
      <xdr:spPr>
        <a:xfrm>
          <a:off x="8515427" y="1068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48328</xdr:rowOff>
    </xdr:from>
    <xdr:ext cx="469744" cy="259045"/>
    <xdr:sp macro="" textlink="">
      <xdr:nvSpPr>
        <xdr:cNvPr id="248" name="n_3aveValue【体育館・プール】&#10;一人当たり面積">
          <a:extLst>
            <a:ext uri="{FF2B5EF4-FFF2-40B4-BE49-F238E27FC236}">
              <a16:creationId xmlns:a16="http://schemas.microsoft.com/office/drawing/2014/main" id="{40205AC2-E6FD-4188-B58D-1CFAF0425F9D}"/>
            </a:ext>
          </a:extLst>
        </xdr:cNvPr>
        <xdr:cNvSpPr txBox="1"/>
      </xdr:nvSpPr>
      <xdr:spPr>
        <a:xfrm>
          <a:off x="7626427" y="10678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33697</xdr:rowOff>
    </xdr:from>
    <xdr:ext cx="469744" cy="259045"/>
    <xdr:sp macro="" textlink="">
      <xdr:nvSpPr>
        <xdr:cNvPr id="249" name="n_4aveValue【体育館・プール】&#10;一人当たり面積">
          <a:extLst>
            <a:ext uri="{FF2B5EF4-FFF2-40B4-BE49-F238E27FC236}">
              <a16:creationId xmlns:a16="http://schemas.microsoft.com/office/drawing/2014/main" id="{9640CF98-BA0F-4888-B300-5E4DBB99CFFB}"/>
            </a:ext>
          </a:extLst>
        </xdr:cNvPr>
        <xdr:cNvSpPr txBox="1"/>
      </xdr:nvSpPr>
      <xdr:spPr>
        <a:xfrm>
          <a:off x="6737427" y="1066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97045</xdr:rowOff>
    </xdr:from>
    <xdr:ext cx="469744" cy="259045"/>
    <xdr:sp macro="" textlink="">
      <xdr:nvSpPr>
        <xdr:cNvPr id="250" name="n_1mainValue【体育館・プール】&#10;一人当たり面積">
          <a:extLst>
            <a:ext uri="{FF2B5EF4-FFF2-40B4-BE49-F238E27FC236}">
              <a16:creationId xmlns:a16="http://schemas.microsoft.com/office/drawing/2014/main" id="{E8CD1C28-57C3-4F6D-8C5A-1507DB774910}"/>
            </a:ext>
          </a:extLst>
        </xdr:cNvPr>
        <xdr:cNvSpPr txBox="1"/>
      </xdr:nvSpPr>
      <xdr:spPr>
        <a:xfrm>
          <a:off x="9391727" y="1021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111675</xdr:rowOff>
    </xdr:from>
    <xdr:ext cx="469744" cy="259045"/>
    <xdr:sp macro="" textlink="">
      <xdr:nvSpPr>
        <xdr:cNvPr id="251" name="n_2mainValue【体育館・プール】&#10;一人当たり面積">
          <a:extLst>
            <a:ext uri="{FF2B5EF4-FFF2-40B4-BE49-F238E27FC236}">
              <a16:creationId xmlns:a16="http://schemas.microsoft.com/office/drawing/2014/main" id="{146480FF-CBED-4D2E-A4B5-84B615BB2771}"/>
            </a:ext>
          </a:extLst>
        </xdr:cNvPr>
        <xdr:cNvSpPr txBox="1"/>
      </xdr:nvSpPr>
      <xdr:spPr>
        <a:xfrm>
          <a:off x="8515427" y="10227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121276</xdr:rowOff>
    </xdr:from>
    <xdr:ext cx="469744" cy="259045"/>
    <xdr:sp macro="" textlink="">
      <xdr:nvSpPr>
        <xdr:cNvPr id="252" name="n_3mainValue【体育館・プール】&#10;一人当たり面積">
          <a:extLst>
            <a:ext uri="{FF2B5EF4-FFF2-40B4-BE49-F238E27FC236}">
              <a16:creationId xmlns:a16="http://schemas.microsoft.com/office/drawing/2014/main" id="{E4314185-F119-4D4B-AE3B-BDC430763949}"/>
            </a:ext>
          </a:extLst>
        </xdr:cNvPr>
        <xdr:cNvSpPr txBox="1"/>
      </xdr:nvSpPr>
      <xdr:spPr>
        <a:xfrm>
          <a:off x="7626427" y="1023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128591</xdr:rowOff>
    </xdr:from>
    <xdr:ext cx="469744" cy="259045"/>
    <xdr:sp macro="" textlink="">
      <xdr:nvSpPr>
        <xdr:cNvPr id="253" name="n_4mainValue【体育館・プール】&#10;一人当たり面積">
          <a:extLst>
            <a:ext uri="{FF2B5EF4-FFF2-40B4-BE49-F238E27FC236}">
              <a16:creationId xmlns:a16="http://schemas.microsoft.com/office/drawing/2014/main" id="{B0768CB4-4E81-4217-BB05-DA60EB470144}"/>
            </a:ext>
          </a:extLst>
        </xdr:cNvPr>
        <xdr:cNvSpPr txBox="1"/>
      </xdr:nvSpPr>
      <xdr:spPr>
        <a:xfrm>
          <a:off x="6737427" y="1024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4" name="正方形/長方形 253">
          <a:extLst>
            <a:ext uri="{FF2B5EF4-FFF2-40B4-BE49-F238E27FC236}">
              <a16:creationId xmlns:a16="http://schemas.microsoft.com/office/drawing/2014/main" id="{2B739188-022C-49F9-8977-2C78825F205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5" name="正方形/長方形 254">
          <a:extLst>
            <a:ext uri="{FF2B5EF4-FFF2-40B4-BE49-F238E27FC236}">
              <a16:creationId xmlns:a16="http://schemas.microsoft.com/office/drawing/2014/main" id="{8579BF0C-34CE-44C3-B06B-6AE32EA57D8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6" name="正方形/長方形 255">
          <a:extLst>
            <a:ext uri="{FF2B5EF4-FFF2-40B4-BE49-F238E27FC236}">
              <a16:creationId xmlns:a16="http://schemas.microsoft.com/office/drawing/2014/main" id="{176DD454-72C4-4FD8-9A3E-14763ED56F3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7" name="正方形/長方形 256">
          <a:extLst>
            <a:ext uri="{FF2B5EF4-FFF2-40B4-BE49-F238E27FC236}">
              <a16:creationId xmlns:a16="http://schemas.microsoft.com/office/drawing/2014/main" id="{85A3F2B4-7A98-4459-825E-8B3F9500400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8" name="正方形/長方形 257">
          <a:extLst>
            <a:ext uri="{FF2B5EF4-FFF2-40B4-BE49-F238E27FC236}">
              <a16:creationId xmlns:a16="http://schemas.microsoft.com/office/drawing/2014/main" id="{C55E1AB3-1F28-4862-8E5F-35B1C4E6C4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9" name="正方形/長方形 258">
          <a:extLst>
            <a:ext uri="{FF2B5EF4-FFF2-40B4-BE49-F238E27FC236}">
              <a16:creationId xmlns:a16="http://schemas.microsoft.com/office/drawing/2014/main" id="{CBE77397-E5AD-425C-8F01-6B9A7634DE1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0" name="正方形/長方形 259">
          <a:extLst>
            <a:ext uri="{FF2B5EF4-FFF2-40B4-BE49-F238E27FC236}">
              <a16:creationId xmlns:a16="http://schemas.microsoft.com/office/drawing/2014/main" id="{438201B1-9E36-4191-B238-74FF44BF505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1" name="正方形/長方形 260">
          <a:extLst>
            <a:ext uri="{FF2B5EF4-FFF2-40B4-BE49-F238E27FC236}">
              <a16:creationId xmlns:a16="http://schemas.microsoft.com/office/drawing/2014/main" id="{DC54C0B7-224C-46BD-BBB7-F19114904F2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2" name="テキスト ボックス 261">
          <a:extLst>
            <a:ext uri="{FF2B5EF4-FFF2-40B4-BE49-F238E27FC236}">
              <a16:creationId xmlns:a16="http://schemas.microsoft.com/office/drawing/2014/main" id="{ABD87E6D-0549-41C2-B705-9D2A47D0899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3" name="直線コネクタ 262">
          <a:extLst>
            <a:ext uri="{FF2B5EF4-FFF2-40B4-BE49-F238E27FC236}">
              <a16:creationId xmlns:a16="http://schemas.microsoft.com/office/drawing/2014/main" id="{00E0A13A-4978-479D-BCEF-A1725A1C5C2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4" name="テキスト ボックス 263">
          <a:extLst>
            <a:ext uri="{FF2B5EF4-FFF2-40B4-BE49-F238E27FC236}">
              <a16:creationId xmlns:a16="http://schemas.microsoft.com/office/drawing/2014/main" id="{36A6C191-9AAB-4619-BEB5-C97BBD96530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5" name="直線コネクタ 264">
          <a:extLst>
            <a:ext uri="{FF2B5EF4-FFF2-40B4-BE49-F238E27FC236}">
              <a16:creationId xmlns:a16="http://schemas.microsoft.com/office/drawing/2014/main" id="{74805848-D28B-4369-9EEF-3CDF8CF20F1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6" name="テキスト ボックス 265">
          <a:extLst>
            <a:ext uri="{FF2B5EF4-FFF2-40B4-BE49-F238E27FC236}">
              <a16:creationId xmlns:a16="http://schemas.microsoft.com/office/drawing/2014/main" id="{0E10DF71-8D91-4696-A59C-99EA6D600492}"/>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7" name="直線コネクタ 266">
          <a:extLst>
            <a:ext uri="{FF2B5EF4-FFF2-40B4-BE49-F238E27FC236}">
              <a16:creationId xmlns:a16="http://schemas.microsoft.com/office/drawing/2014/main" id="{60B9E278-C5E2-494D-BC75-0BDE5DE9027C}"/>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8" name="テキスト ボックス 267">
          <a:extLst>
            <a:ext uri="{FF2B5EF4-FFF2-40B4-BE49-F238E27FC236}">
              <a16:creationId xmlns:a16="http://schemas.microsoft.com/office/drawing/2014/main" id="{62CB2282-2EF3-478F-B97D-F95D46B66907}"/>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9" name="直線コネクタ 268">
          <a:extLst>
            <a:ext uri="{FF2B5EF4-FFF2-40B4-BE49-F238E27FC236}">
              <a16:creationId xmlns:a16="http://schemas.microsoft.com/office/drawing/2014/main" id="{25DBF4DB-3183-4C5C-AB48-C73D8C26A93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0" name="テキスト ボックス 269">
          <a:extLst>
            <a:ext uri="{FF2B5EF4-FFF2-40B4-BE49-F238E27FC236}">
              <a16:creationId xmlns:a16="http://schemas.microsoft.com/office/drawing/2014/main" id="{5A0DD1CE-1DFE-4DEB-8368-9F86E30DFC1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1" name="直線コネクタ 270">
          <a:extLst>
            <a:ext uri="{FF2B5EF4-FFF2-40B4-BE49-F238E27FC236}">
              <a16:creationId xmlns:a16="http://schemas.microsoft.com/office/drawing/2014/main" id="{D632F514-2A60-4641-8568-99DE4FCFB6B8}"/>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2" name="テキスト ボックス 271">
          <a:extLst>
            <a:ext uri="{FF2B5EF4-FFF2-40B4-BE49-F238E27FC236}">
              <a16:creationId xmlns:a16="http://schemas.microsoft.com/office/drawing/2014/main" id="{046EB979-6DF4-4217-B7BC-9E1A9B07A293}"/>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3" name="直線コネクタ 272">
          <a:extLst>
            <a:ext uri="{FF2B5EF4-FFF2-40B4-BE49-F238E27FC236}">
              <a16:creationId xmlns:a16="http://schemas.microsoft.com/office/drawing/2014/main" id="{EA45DC1A-9EA7-445E-AC32-8D82E49DC0D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4" name="テキスト ボックス 273">
          <a:extLst>
            <a:ext uri="{FF2B5EF4-FFF2-40B4-BE49-F238E27FC236}">
              <a16:creationId xmlns:a16="http://schemas.microsoft.com/office/drawing/2014/main" id="{91A5BA35-21E6-45D3-AB99-C700CA2A8C1D}"/>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5" name="直線コネクタ 274">
          <a:extLst>
            <a:ext uri="{FF2B5EF4-FFF2-40B4-BE49-F238E27FC236}">
              <a16:creationId xmlns:a16="http://schemas.microsoft.com/office/drawing/2014/main" id="{748027CD-B789-4543-97C3-50FAE7474C0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6" name="テキスト ボックス 275">
          <a:extLst>
            <a:ext uri="{FF2B5EF4-FFF2-40B4-BE49-F238E27FC236}">
              <a16:creationId xmlns:a16="http://schemas.microsoft.com/office/drawing/2014/main" id="{F4DB2272-A875-4C77-93B1-6ABF437895E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7" name="【福祉施設】&#10;有形固定資産減価償却率グラフ枠">
          <a:extLst>
            <a:ext uri="{FF2B5EF4-FFF2-40B4-BE49-F238E27FC236}">
              <a16:creationId xmlns:a16="http://schemas.microsoft.com/office/drawing/2014/main" id="{E8A54CF0-2847-424F-97DC-DEF72F21338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24764</xdr:rowOff>
    </xdr:from>
    <xdr:to>
      <xdr:col>24</xdr:col>
      <xdr:colOff>62865</xdr:colOff>
      <xdr:row>86</xdr:row>
      <xdr:rowOff>114300</xdr:rowOff>
    </xdr:to>
    <xdr:cxnSp macro="">
      <xdr:nvCxnSpPr>
        <xdr:cNvPr id="278" name="直線コネクタ 277">
          <a:extLst>
            <a:ext uri="{FF2B5EF4-FFF2-40B4-BE49-F238E27FC236}">
              <a16:creationId xmlns:a16="http://schemas.microsoft.com/office/drawing/2014/main" id="{A56C966B-224A-4D4F-A24A-13225D6D9AE8}"/>
            </a:ext>
          </a:extLst>
        </xdr:cNvPr>
        <xdr:cNvCxnSpPr/>
      </xdr:nvCxnSpPr>
      <xdr:spPr>
        <a:xfrm flipV="1">
          <a:off x="4634865" y="13397864"/>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9" name="【福祉施設】&#10;有形固定資産減価償却率最小値テキスト">
          <a:extLst>
            <a:ext uri="{FF2B5EF4-FFF2-40B4-BE49-F238E27FC236}">
              <a16:creationId xmlns:a16="http://schemas.microsoft.com/office/drawing/2014/main" id="{55E55D6A-D223-46CB-B90E-05E6FB63B98B}"/>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0" name="直線コネクタ 279">
          <a:extLst>
            <a:ext uri="{FF2B5EF4-FFF2-40B4-BE49-F238E27FC236}">
              <a16:creationId xmlns:a16="http://schemas.microsoft.com/office/drawing/2014/main" id="{E6BF76B2-0EF6-4A7A-8E55-FE8D8F2F0736}"/>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142891</xdr:rowOff>
    </xdr:from>
    <xdr:ext cx="405111" cy="259045"/>
    <xdr:sp macro="" textlink="">
      <xdr:nvSpPr>
        <xdr:cNvPr id="281" name="【福祉施設】&#10;有形固定資産減価償却率最大値テキスト">
          <a:extLst>
            <a:ext uri="{FF2B5EF4-FFF2-40B4-BE49-F238E27FC236}">
              <a16:creationId xmlns:a16="http://schemas.microsoft.com/office/drawing/2014/main" id="{67019071-5B70-415C-A1EC-FFEE2EFD9D09}"/>
            </a:ext>
          </a:extLst>
        </xdr:cNvPr>
        <xdr:cNvSpPr txBox="1"/>
      </xdr:nvSpPr>
      <xdr:spPr>
        <a:xfrm>
          <a:off x="4673600" y="1317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24764</xdr:rowOff>
    </xdr:from>
    <xdr:to>
      <xdr:col>24</xdr:col>
      <xdr:colOff>152400</xdr:colOff>
      <xdr:row>78</xdr:row>
      <xdr:rowOff>24764</xdr:rowOff>
    </xdr:to>
    <xdr:cxnSp macro="">
      <xdr:nvCxnSpPr>
        <xdr:cNvPr id="282" name="直線コネクタ 281">
          <a:extLst>
            <a:ext uri="{FF2B5EF4-FFF2-40B4-BE49-F238E27FC236}">
              <a16:creationId xmlns:a16="http://schemas.microsoft.com/office/drawing/2014/main" id="{B1EA72C8-AF5C-4C70-A1F2-481784D73D59}"/>
            </a:ext>
          </a:extLst>
        </xdr:cNvPr>
        <xdr:cNvCxnSpPr/>
      </xdr:nvCxnSpPr>
      <xdr:spPr>
        <a:xfrm>
          <a:off x="4546600" y="133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89552</xdr:rowOff>
    </xdr:from>
    <xdr:ext cx="405111" cy="259045"/>
    <xdr:sp macro="" textlink="">
      <xdr:nvSpPr>
        <xdr:cNvPr id="283" name="【福祉施設】&#10;有形固定資産減価償却率平均値テキスト">
          <a:extLst>
            <a:ext uri="{FF2B5EF4-FFF2-40B4-BE49-F238E27FC236}">
              <a16:creationId xmlns:a16="http://schemas.microsoft.com/office/drawing/2014/main" id="{1BF018F9-7584-4150-B523-8EB91BE4F7E4}"/>
            </a:ext>
          </a:extLst>
        </xdr:cNvPr>
        <xdr:cNvSpPr txBox="1"/>
      </xdr:nvSpPr>
      <xdr:spPr>
        <a:xfrm>
          <a:off x="4673600" y="13977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111125</xdr:rowOff>
    </xdr:from>
    <xdr:to>
      <xdr:col>24</xdr:col>
      <xdr:colOff>114300</xdr:colOff>
      <xdr:row>82</xdr:row>
      <xdr:rowOff>41275</xdr:rowOff>
    </xdr:to>
    <xdr:sp macro="" textlink="">
      <xdr:nvSpPr>
        <xdr:cNvPr id="284" name="フローチャート: 判断 283">
          <a:extLst>
            <a:ext uri="{FF2B5EF4-FFF2-40B4-BE49-F238E27FC236}">
              <a16:creationId xmlns:a16="http://schemas.microsoft.com/office/drawing/2014/main" id="{5A7B8BED-88C2-4BA8-AC67-D2B7B6946A20}"/>
            </a:ext>
          </a:extLst>
        </xdr:cNvPr>
        <xdr:cNvSpPr/>
      </xdr:nvSpPr>
      <xdr:spPr>
        <a:xfrm>
          <a:off x="45847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103505</xdr:rowOff>
    </xdr:from>
    <xdr:to>
      <xdr:col>20</xdr:col>
      <xdr:colOff>38100</xdr:colOff>
      <xdr:row>82</xdr:row>
      <xdr:rowOff>33655</xdr:rowOff>
    </xdr:to>
    <xdr:sp macro="" textlink="">
      <xdr:nvSpPr>
        <xdr:cNvPr id="285" name="フローチャート: 判断 284">
          <a:extLst>
            <a:ext uri="{FF2B5EF4-FFF2-40B4-BE49-F238E27FC236}">
              <a16:creationId xmlns:a16="http://schemas.microsoft.com/office/drawing/2014/main" id="{1B08331A-8316-495A-B941-0556CEF0CCB8}"/>
            </a:ext>
          </a:extLst>
        </xdr:cNvPr>
        <xdr:cNvSpPr/>
      </xdr:nvSpPr>
      <xdr:spPr>
        <a:xfrm>
          <a:off x="3746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286" name="フローチャート: 判断 285">
          <a:extLst>
            <a:ext uri="{FF2B5EF4-FFF2-40B4-BE49-F238E27FC236}">
              <a16:creationId xmlns:a16="http://schemas.microsoft.com/office/drawing/2014/main" id="{4DC55132-164A-4980-A08F-F55023907B65}"/>
            </a:ext>
          </a:extLst>
        </xdr:cNvPr>
        <xdr:cNvSpPr/>
      </xdr:nvSpPr>
      <xdr:spPr>
        <a:xfrm>
          <a:off x="2857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50164</xdr:rowOff>
    </xdr:from>
    <xdr:to>
      <xdr:col>10</xdr:col>
      <xdr:colOff>165100</xdr:colOff>
      <xdr:row>81</xdr:row>
      <xdr:rowOff>151764</xdr:rowOff>
    </xdr:to>
    <xdr:sp macro="" textlink="">
      <xdr:nvSpPr>
        <xdr:cNvPr id="287" name="フローチャート: 判断 286">
          <a:extLst>
            <a:ext uri="{FF2B5EF4-FFF2-40B4-BE49-F238E27FC236}">
              <a16:creationId xmlns:a16="http://schemas.microsoft.com/office/drawing/2014/main" id="{6468DF58-2E99-4581-B453-05E7382D621C}"/>
            </a:ext>
          </a:extLst>
        </xdr:cNvPr>
        <xdr:cNvSpPr/>
      </xdr:nvSpPr>
      <xdr:spPr>
        <a:xfrm>
          <a:off x="1968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23495</xdr:rowOff>
    </xdr:from>
    <xdr:to>
      <xdr:col>6</xdr:col>
      <xdr:colOff>38100</xdr:colOff>
      <xdr:row>81</xdr:row>
      <xdr:rowOff>125095</xdr:rowOff>
    </xdr:to>
    <xdr:sp macro="" textlink="">
      <xdr:nvSpPr>
        <xdr:cNvPr id="288" name="フローチャート: 判断 287">
          <a:extLst>
            <a:ext uri="{FF2B5EF4-FFF2-40B4-BE49-F238E27FC236}">
              <a16:creationId xmlns:a16="http://schemas.microsoft.com/office/drawing/2014/main" id="{7C1B32D8-8865-4324-91F2-63B79DD26E30}"/>
            </a:ext>
          </a:extLst>
        </xdr:cNvPr>
        <xdr:cNvSpPr/>
      </xdr:nvSpPr>
      <xdr:spPr>
        <a:xfrm>
          <a:off x="1079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041E05B4-59CB-426F-8013-91351DAD433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35131107-2607-470B-A9E6-1D6D79EFAEF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5400B0D2-84A3-4F80-88DA-A2D4E5C0B84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4E8AFFE9-63F8-4167-A25E-2223EDED1CA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3877CCFA-0719-4FA6-B2FA-E095053C165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160655</xdr:rowOff>
    </xdr:from>
    <xdr:to>
      <xdr:col>24</xdr:col>
      <xdr:colOff>114300</xdr:colOff>
      <xdr:row>80</xdr:row>
      <xdr:rowOff>90805</xdr:rowOff>
    </xdr:to>
    <xdr:sp macro="" textlink="">
      <xdr:nvSpPr>
        <xdr:cNvPr id="294" name="楕円 293">
          <a:extLst>
            <a:ext uri="{FF2B5EF4-FFF2-40B4-BE49-F238E27FC236}">
              <a16:creationId xmlns:a16="http://schemas.microsoft.com/office/drawing/2014/main" id="{BA6EF938-CA46-4B3E-A97F-5639EC7BF53B}"/>
            </a:ext>
          </a:extLst>
        </xdr:cNvPr>
        <xdr:cNvSpPr/>
      </xdr:nvSpPr>
      <xdr:spPr>
        <a:xfrm>
          <a:off x="4584700" y="1370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12082</xdr:rowOff>
    </xdr:from>
    <xdr:ext cx="405111" cy="259045"/>
    <xdr:sp macro="" textlink="">
      <xdr:nvSpPr>
        <xdr:cNvPr id="295" name="【福祉施設】&#10;有形固定資産減価償却率該当値テキスト">
          <a:extLst>
            <a:ext uri="{FF2B5EF4-FFF2-40B4-BE49-F238E27FC236}">
              <a16:creationId xmlns:a16="http://schemas.microsoft.com/office/drawing/2014/main" id="{6C594AA9-D6C8-42C0-B306-D8A01331E88B}"/>
            </a:ext>
          </a:extLst>
        </xdr:cNvPr>
        <xdr:cNvSpPr txBox="1"/>
      </xdr:nvSpPr>
      <xdr:spPr>
        <a:xfrm>
          <a:off x="4673600" y="1355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113030</xdr:rowOff>
    </xdr:from>
    <xdr:to>
      <xdr:col>20</xdr:col>
      <xdr:colOff>38100</xdr:colOff>
      <xdr:row>80</xdr:row>
      <xdr:rowOff>43180</xdr:rowOff>
    </xdr:to>
    <xdr:sp macro="" textlink="">
      <xdr:nvSpPr>
        <xdr:cNvPr id="296" name="楕円 295">
          <a:extLst>
            <a:ext uri="{FF2B5EF4-FFF2-40B4-BE49-F238E27FC236}">
              <a16:creationId xmlns:a16="http://schemas.microsoft.com/office/drawing/2014/main" id="{1AD44734-6D8F-4E7E-8421-D4FA07971F0F}"/>
            </a:ext>
          </a:extLst>
        </xdr:cNvPr>
        <xdr:cNvSpPr/>
      </xdr:nvSpPr>
      <xdr:spPr>
        <a:xfrm>
          <a:off x="3746500" y="1365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163830</xdr:rowOff>
    </xdr:from>
    <xdr:to>
      <xdr:col>24</xdr:col>
      <xdr:colOff>63500</xdr:colOff>
      <xdr:row>80</xdr:row>
      <xdr:rowOff>40005</xdr:rowOff>
    </xdr:to>
    <xdr:cxnSp macro="">
      <xdr:nvCxnSpPr>
        <xdr:cNvPr id="297" name="直線コネクタ 296">
          <a:extLst>
            <a:ext uri="{FF2B5EF4-FFF2-40B4-BE49-F238E27FC236}">
              <a16:creationId xmlns:a16="http://schemas.microsoft.com/office/drawing/2014/main" id="{42713714-E626-4410-9FE8-3D18D4254267}"/>
            </a:ext>
          </a:extLst>
        </xdr:cNvPr>
        <xdr:cNvCxnSpPr/>
      </xdr:nvCxnSpPr>
      <xdr:spPr>
        <a:xfrm>
          <a:off x="3797300" y="1370838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90170</xdr:rowOff>
    </xdr:from>
    <xdr:to>
      <xdr:col>15</xdr:col>
      <xdr:colOff>101600</xdr:colOff>
      <xdr:row>80</xdr:row>
      <xdr:rowOff>20320</xdr:rowOff>
    </xdr:to>
    <xdr:sp macro="" textlink="">
      <xdr:nvSpPr>
        <xdr:cNvPr id="298" name="楕円 297">
          <a:extLst>
            <a:ext uri="{FF2B5EF4-FFF2-40B4-BE49-F238E27FC236}">
              <a16:creationId xmlns:a16="http://schemas.microsoft.com/office/drawing/2014/main" id="{CAF643FA-A3A5-446F-B0AC-52A3CD4B6800}"/>
            </a:ext>
          </a:extLst>
        </xdr:cNvPr>
        <xdr:cNvSpPr/>
      </xdr:nvSpPr>
      <xdr:spPr>
        <a:xfrm>
          <a:off x="2857500" y="1363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140970</xdr:rowOff>
    </xdr:from>
    <xdr:to>
      <xdr:col>19</xdr:col>
      <xdr:colOff>177800</xdr:colOff>
      <xdr:row>79</xdr:row>
      <xdr:rowOff>163830</xdr:rowOff>
    </xdr:to>
    <xdr:cxnSp macro="">
      <xdr:nvCxnSpPr>
        <xdr:cNvPr id="299" name="直線コネクタ 298">
          <a:extLst>
            <a:ext uri="{FF2B5EF4-FFF2-40B4-BE49-F238E27FC236}">
              <a16:creationId xmlns:a16="http://schemas.microsoft.com/office/drawing/2014/main" id="{ED0D1CB4-ED80-4A71-A6C3-212F53E3A095}"/>
            </a:ext>
          </a:extLst>
        </xdr:cNvPr>
        <xdr:cNvCxnSpPr/>
      </xdr:nvCxnSpPr>
      <xdr:spPr>
        <a:xfrm>
          <a:off x="2908300" y="13685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147320</xdr:rowOff>
    </xdr:from>
    <xdr:to>
      <xdr:col>10</xdr:col>
      <xdr:colOff>165100</xdr:colOff>
      <xdr:row>83</xdr:row>
      <xdr:rowOff>77470</xdr:rowOff>
    </xdr:to>
    <xdr:sp macro="" textlink="">
      <xdr:nvSpPr>
        <xdr:cNvPr id="300" name="楕円 299">
          <a:extLst>
            <a:ext uri="{FF2B5EF4-FFF2-40B4-BE49-F238E27FC236}">
              <a16:creationId xmlns:a16="http://schemas.microsoft.com/office/drawing/2014/main" id="{0A9BBBDD-BE58-4BB0-8640-99042ABEFF07}"/>
            </a:ext>
          </a:extLst>
        </xdr:cNvPr>
        <xdr:cNvSpPr/>
      </xdr:nvSpPr>
      <xdr:spPr>
        <a:xfrm>
          <a:off x="1968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140970</xdr:rowOff>
    </xdr:from>
    <xdr:to>
      <xdr:col>15</xdr:col>
      <xdr:colOff>50800</xdr:colOff>
      <xdr:row>83</xdr:row>
      <xdr:rowOff>26670</xdr:rowOff>
    </xdr:to>
    <xdr:cxnSp macro="">
      <xdr:nvCxnSpPr>
        <xdr:cNvPr id="301" name="直線コネクタ 300">
          <a:extLst>
            <a:ext uri="{FF2B5EF4-FFF2-40B4-BE49-F238E27FC236}">
              <a16:creationId xmlns:a16="http://schemas.microsoft.com/office/drawing/2014/main" id="{E09CDA4E-1754-4A8E-8F39-F30DCA5BF80A}"/>
            </a:ext>
          </a:extLst>
        </xdr:cNvPr>
        <xdr:cNvCxnSpPr/>
      </xdr:nvCxnSpPr>
      <xdr:spPr>
        <a:xfrm flipV="1">
          <a:off x="2019300" y="13685520"/>
          <a:ext cx="8890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120650</xdr:rowOff>
    </xdr:from>
    <xdr:to>
      <xdr:col>6</xdr:col>
      <xdr:colOff>38100</xdr:colOff>
      <xdr:row>83</xdr:row>
      <xdr:rowOff>50800</xdr:rowOff>
    </xdr:to>
    <xdr:sp macro="" textlink="">
      <xdr:nvSpPr>
        <xdr:cNvPr id="302" name="楕円 301">
          <a:extLst>
            <a:ext uri="{FF2B5EF4-FFF2-40B4-BE49-F238E27FC236}">
              <a16:creationId xmlns:a16="http://schemas.microsoft.com/office/drawing/2014/main" id="{7AA001B2-AB59-4B25-B12B-CA9372D8BD32}"/>
            </a:ext>
          </a:extLst>
        </xdr:cNvPr>
        <xdr:cNvSpPr/>
      </xdr:nvSpPr>
      <xdr:spPr>
        <a:xfrm>
          <a:off x="1079500" y="141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0</xdr:rowOff>
    </xdr:from>
    <xdr:to>
      <xdr:col>10</xdr:col>
      <xdr:colOff>114300</xdr:colOff>
      <xdr:row>83</xdr:row>
      <xdr:rowOff>26670</xdr:rowOff>
    </xdr:to>
    <xdr:cxnSp macro="">
      <xdr:nvCxnSpPr>
        <xdr:cNvPr id="303" name="直線コネクタ 302">
          <a:extLst>
            <a:ext uri="{FF2B5EF4-FFF2-40B4-BE49-F238E27FC236}">
              <a16:creationId xmlns:a16="http://schemas.microsoft.com/office/drawing/2014/main" id="{463584B7-C2B9-49A3-86FD-016BE2C2E2E8}"/>
            </a:ext>
          </a:extLst>
        </xdr:cNvPr>
        <xdr:cNvCxnSpPr/>
      </xdr:nvCxnSpPr>
      <xdr:spPr>
        <a:xfrm>
          <a:off x="1130300" y="142303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24782</xdr:rowOff>
    </xdr:from>
    <xdr:ext cx="405111" cy="259045"/>
    <xdr:sp macro="" textlink="">
      <xdr:nvSpPr>
        <xdr:cNvPr id="304" name="n_1aveValue【福祉施設】&#10;有形固定資産減価償却率">
          <a:extLst>
            <a:ext uri="{FF2B5EF4-FFF2-40B4-BE49-F238E27FC236}">
              <a16:creationId xmlns:a16="http://schemas.microsoft.com/office/drawing/2014/main" id="{DEB646B8-B900-4365-9DD3-4883514000BB}"/>
            </a:ext>
          </a:extLst>
        </xdr:cNvPr>
        <xdr:cNvSpPr txBox="1"/>
      </xdr:nvSpPr>
      <xdr:spPr>
        <a:xfrm>
          <a:off x="3582044" y="1408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24782</xdr:rowOff>
    </xdr:from>
    <xdr:ext cx="405111" cy="259045"/>
    <xdr:sp macro="" textlink="">
      <xdr:nvSpPr>
        <xdr:cNvPr id="305" name="n_2aveValue【福祉施設】&#10;有形固定資産減価償却率">
          <a:extLst>
            <a:ext uri="{FF2B5EF4-FFF2-40B4-BE49-F238E27FC236}">
              <a16:creationId xmlns:a16="http://schemas.microsoft.com/office/drawing/2014/main" id="{F5161928-2BB4-46D6-97D1-D34EF0F6666A}"/>
            </a:ext>
          </a:extLst>
        </xdr:cNvPr>
        <xdr:cNvSpPr txBox="1"/>
      </xdr:nvSpPr>
      <xdr:spPr>
        <a:xfrm>
          <a:off x="2705744" y="1408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168291</xdr:rowOff>
    </xdr:from>
    <xdr:ext cx="405111" cy="259045"/>
    <xdr:sp macro="" textlink="">
      <xdr:nvSpPr>
        <xdr:cNvPr id="306" name="n_3aveValue【福祉施設】&#10;有形固定資産減価償却率">
          <a:extLst>
            <a:ext uri="{FF2B5EF4-FFF2-40B4-BE49-F238E27FC236}">
              <a16:creationId xmlns:a16="http://schemas.microsoft.com/office/drawing/2014/main" id="{A403DEB3-2BC0-4F30-9D00-67D4DFA49279}"/>
            </a:ext>
          </a:extLst>
        </xdr:cNvPr>
        <xdr:cNvSpPr txBox="1"/>
      </xdr:nvSpPr>
      <xdr:spPr>
        <a:xfrm>
          <a:off x="1816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141622</xdr:rowOff>
    </xdr:from>
    <xdr:ext cx="405111" cy="259045"/>
    <xdr:sp macro="" textlink="">
      <xdr:nvSpPr>
        <xdr:cNvPr id="307" name="n_4aveValue【福祉施設】&#10;有形固定資産減価償却率">
          <a:extLst>
            <a:ext uri="{FF2B5EF4-FFF2-40B4-BE49-F238E27FC236}">
              <a16:creationId xmlns:a16="http://schemas.microsoft.com/office/drawing/2014/main" id="{C1B51C59-ADB4-4C95-9139-D5B48C921C2C}"/>
            </a:ext>
          </a:extLst>
        </xdr:cNvPr>
        <xdr:cNvSpPr txBox="1"/>
      </xdr:nvSpPr>
      <xdr:spPr>
        <a:xfrm>
          <a:off x="9277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59707</xdr:rowOff>
    </xdr:from>
    <xdr:ext cx="405111" cy="259045"/>
    <xdr:sp macro="" textlink="">
      <xdr:nvSpPr>
        <xdr:cNvPr id="308" name="n_1mainValue【福祉施設】&#10;有形固定資産減価償却率">
          <a:extLst>
            <a:ext uri="{FF2B5EF4-FFF2-40B4-BE49-F238E27FC236}">
              <a16:creationId xmlns:a16="http://schemas.microsoft.com/office/drawing/2014/main" id="{8A034379-6C88-4E0B-82ED-2FBBEBF1263F}"/>
            </a:ext>
          </a:extLst>
        </xdr:cNvPr>
        <xdr:cNvSpPr txBox="1"/>
      </xdr:nvSpPr>
      <xdr:spPr>
        <a:xfrm>
          <a:off x="3582044" y="1343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36847</xdr:rowOff>
    </xdr:from>
    <xdr:ext cx="405111" cy="259045"/>
    <xdr:sp macro="" textlink="">
      <xdr:nvSpPr>
        <xdr:cNvPr id="309" name="n_2mainValue【福祉施設】&#10;有形固定資産減価償却率">
          <a:extLst>
            <a:ext uri="{FF2B5EF4-FFF2-40B4-BE49-F238E27FC236}">
              <a16:creationId xmlns:a16="http://schemas.microsoft.com/office/drawing/2014/main" id="{DB68E7DC-D92D-4123-83D9-EC50A41F90BC}"/>
            </a:ext>
          </a:extLst>
        </xdr:cNvPr>
        <xdr:cNvSpPr txBox="1"/>
      </xdr:nvSpPr>
      <xdr:spPr>
        <a:xfrm>
          <a:off x="2705744"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68597</xdr:rowOff>
    </xdr:from>
    <xdr:ext cx="405111" cy="259045"/>
    <xdr:sp macro="" textlink="">
      <xdr:nvSpPr>
        <xdr:cNvPr id="310" name="n_3mainValue【福祉施設】&#10;有形固定資産減価償却率">
          <a:extLst>
            <a:ext uri="{FF2B5EF4-FFF2-40B4-BE49-F238E27FC236}">
              <a16:creationId xmlns:a16="http://schemas.microsoft.com/office/drawing/2014/main" id="{1A839F5E-C972-470D-B85C-0984C9A529D8}"/>
            </a:ext>
          </a:extLst>
        </xdr:cNvPr>
        <xdr:cNvSpPr txBox="1"/>
      </xdr:nvSpPr>
      <xdr:spPr>
        <a:xfrm>
          <a:off x="1816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41927</xdr:rowOff>
    </xdr:from>
    <xdr:ext cx="405111" cy="259045"/>
    <xdr:sp macro="" textlink="">
      <xdr:nvSpPr>
        <xdr:cNvPr id="311" name="n_4mainValue【福祉施設】&#10;有形固定資産減価償却率">
          <a:extLst>
            <a:ext uri="{FF2B5EF4-FFF2-40B4-BE49-F238E27FC236}">
              <a16:creationId xmlns:a16="http://schemas.microsoft.com/office/drawing/2014/main" id="{BD215799-9F50-4B72-BAF2-361F59F99952}"/>
            </a:ext>
          </a:extLst>
        </xdr:cNvPr>
        <xdr:cNvSpPr txBox="1"/>
      </xdr:nvSpPr>
      <xdr:spPr>
        <a:xfrm>
          <a:off x="927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2" name="正方形/長方形 311">
          <a:extLst>
            <a:ext uri="{FF2B5EF4-FFF2-40B4-BE49-F238E27FC236}">
              <a16:creationId xmlns:a16="http://schemas.microsoft.com/office/drawing/2014/main" id="{489E9E33-3D51-4CED-9AAD-72DCD47808D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3" name="正方形/長方形 312">
          <a:extLst>
            <a:ext uri="{FF2B5EF4-FFF2-40B4-BE49-F238E27FC236}">
              <a16:creationId xmlns:a16="http://schemas.microsoft.com/office/drawing/2014/main" id="{6AD584DD-944E-4A4D-8077-1B73ADE62B7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4" name="正方形/長方形 313">
          <a:extLst>
            <a:ext uri="{FF2B5EF4-FFF2-40B4-BE49-F238E27FC236}">
              <a16:creationId xmlns:a16="http://schemas.microsoft.com/office/drawing/2014/main" id="{39C3F447-518E-4469-A9E9-20170745028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5" name="正方形/長方形 314">
          <a:extLst>
            <a:ext uri="{FF2B5EF4-FFF2-40B4-BE49-F238E27FC236}">
              <a16:creationId xmlns:a16="http://schemas.microsoft.com/office/drawing/2014/main" id="{2765269B-1197-4E64-9AED-21BC66BDB99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6" name="正方形/長方形 315">
          <a:extLst>
            <a:ext uri="{FF2B5EF4-FFF2-40B4-BE49-F238E27FC236}">
              <a16:creationId xmlns:a16="http://schemas.microsoft.com/office/drawing/2014/main" id="{4D016E9D-A596-43BE-B797-C1495078A5B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7" name="正方形/長方形 316">
          <a:extLst>
            <a:ext uri="{FF2B5EF4-FFF2-40B4-BE49-F238E27FC236}">
              <a16:creationId xmlns:a16="http://schemas.microsoft.com/office/drawing/2014/main" id="{FF742EFD-15B9-4072-A67F-5775778BC53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8" name="正方形/長方形 317">
          <a:extLst>
            <a:ext uri="{FF2B5EF4-FFF2-40B4-BE49-F238E27FC236}">
              <a16:creationId xmlns:a16="http://schemas.microsoft.com/office/drawing/2014/main" id="{7F22E206-EBCB-4EC9-B0F6-817B6751C28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9" name="正方形/長方形 318">
          <a:extLst>
            <a:ext uri="{FF2B5EF4-FFF2-40B4-BE49-F238E27FC236}">
              <a16:creationId xmlns:a16="http://schemas.microsoft.com/office/drawing/2014/main" id="{85816D3D-6B7F-4592-95D9-7A67115E662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0" name="テキスト ボックス 319">
          <a:extLst>
            <a:ext uri="{FF2B5EF4-FFF2-40B4-BE49-F238E27FC236}">
              <a16:creationId xmlns:a16="http://schemas.microsoft.com/office/drawing/2014/main" id="{F61210EA-9952-4304-85DF-EE5F83A73B9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1" name="直線コネクタ 320">
          <a:extLst>
            <a:ext uri="{FF2B5EF4-FFF2-40B4-BE49-F238E27FC236}">
              <a16:creationId xmlns:a16="http://schemas.microsoft.com/office/drawing/2014/main" id="{D2C5C3ED-510C-46B9-BFCD-02A3BB91DB8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2" name="直線コネクタ 321">
          <a:extLst>
            <a:ext uri="{FF2B5EF4-FFF2-40B4-BE49-F238E27FC236}">
              <a16:creationId xmlns:a16="http://schemas.microsoft.com/office/drawing/2014/main" id="{AEC19CCE-9591-43F3-9D97-5A89D38F10CF}"/>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3" name="テキスト ボックス 322">
          <a:extLst>
            <a:ext uri="{FF2B5EF4-FFF2-40B4-BE49-F238E27FC236}">
              <a16:creationId xmlns:a16="http://schemas.microsoft.com/office/drawing/2014/main" id="{5DFE7E23-9EB3-40F2-B0C7-BA59A77D6A61}"/>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4" name="直線コネクタ 323">
          <a:extLst>
            <a:ext uri="{FF2B5EF4-FFF2-40B4-BE49-F238E27FC236}">
              <a16:creationId xmlns:a16="http://schemas.microsoft.com/office/drawing/2014/main" id="{4A97D74F-99B1-4F68-8714-F50900E575EF}"/>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5" name="テキスト ボックス 324">
          <a:extLst>
            <a:ext uri="{FF2B5EF4-FFF2-40B4-BE49-F238E27FC236}">
              <a16:creationId xmlns:a16="http://schemas.microsoft.com/office/drawing/2014/main" id="{2D27D79F-1785-460D-8504-E393304E60B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6" name="直線コネクタ 325">
          <a:extLst>
            <a:ext uri="{FF2B5EF4-FFF2-40B4-BE49-F238E27FC236}">
              <a16:creationId xmlns:a16="http://schemas.microsoft.com/office/drawing/2014/main" id="{67D4AA29-E7FE-481F-B5EC-52D22CE2D292}"/>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7" name="テキスト ボックス 326">
          <a:extLst>
            <a:ext uri="{FF2B5EF4-FFF2-40B4-BE49-F238E27FC236}">
              <a16:creationId xmlns:a16="http://schemas.microsoft.com/office/drawing/2014/main" id="{5BD0BAFD-F0D1-40D9-B0A5-2CACB86DF017}"/>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8" name="直線コネクタ 327">
          <a:extLst>
            <a:ext uri="{FF2B5EF4-FFF2-40B4-BE49-F238E27FC236}">
              <a16:creationId xmlns:a16="http://schemas.microsoft.com/office/drawing/2014/main" id="{0664002E-F1D1-460F-AF32-2E9A9B946812}"/>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9" name="テキスト ボックス 328">
          <a:extLst>
            <a:ext uri="{FF2B5EF4-FFF2-40B4-BE49-F238E27FC236}">
              <a16:creationId xmlns:a16="http://schemas.microsoft.com/office/drawing/2014/main" id="{409D95D5-EA73-4957-9370-87541F48D5F6}"/>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0" name="直線コネクタ 329">
          <a:extLst>
            <a:ext uri="{FF2B5EF4-FFF2-40B4-BE49-F238E27FC236}">
              <a16:creationId xmlns:a16="http://schemas.microsoft.com/office/drawing/2014/main" id="{7F947A3D-82D4-4A0E-AD72-71C560D66F29}"/>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1" name="テキスト ボックス 330">
          <a:extLst>
            <a:ext uri="{FF2B5EF4-FFF2-40B4-BE49-F238E27FC236}">
              <a16:creationId xmlns:a16="http://schemas.microsoft.com/office/drawing/2014/main" id="{092A3A47-6B27-46DF-8F8B-103FD09FBFF2}"/>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2" name="直線コネクタ 331">
          <a:extLst>
            <a:ext uri="{FF2B5EF4-FFF2-40B4-BE49-F238E27FC236}">
              <a16:creationId xmlns:a16="http://schemas.microsoft.com/office/drawing/2014/main" id="{6EAA8FA7-E807-4B58-BF9C-7E509E2598A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3" name="テキスト ボックス 332">
          <a:extLst>
            <a:ext uri="{FF2B5EF4-FFF2-40B4-BE49-F238E27FC236}">
              <a16:creationId xmlns:a16="http://schemas.microsoft.com/office/drawing/2014/main" id="{332549D2-C36F-44BA-874B-413C595070C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4" name="【福祉施設】&#10;一人当たり面積グラフ枠">
          <a:extLst>
            <a:ext uri="{FF2B5EF4-FFF2-40B4-BE49-F238E27FC236}">
              <a16:creationId xmlns:a16="http://schemas.microsoft.com/office/drawing/2014/main" id="{3DCC425D-5ACF-403A-B77D-43B83EFCA6B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36195</xdr:rowOff>
    </xdr:from>
    <xdr:to>
      <xdr:col>54</xdr:col>
      <xdr:colOff>189865</xdr:colOff>
      <xdr:row>86</xdr:row>
      <xdr:rowOff>112776</xdr:rowOff>
    </xdr:to>
    <xdr:cxnSp macro="">
      <xdr:nvCxnSpPr>
        <xdr:cNvPr id="335" name="直線コネクタ 334">
          <a:extLst>
            <a:ext uri="{FF2B5EF4-FFF2-40B4-BE49-F238E27FC236}">
              <a16:creationId xmlns:a16="http://schemas.microsoft.com/office/drawing/2014/main" id="{924224B5-E74B-4700-BE0F-A14E5383C28D}"/>
            </a:ext>
          </a:extLst>
        </xdr:cNvPr>
        <xdr:cNvCxnSpPr/>
      </xdr:nvCxnSpPr>
      <xdr:spPr>
        <a:xfrm flipV="1">
          <a:off x="10476865" y="13580745"/>
          <a:ext cx="0" cy="1276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116603</xdr:rowOff>
    </xdr:from>
    <xdr:ext cx="469744" cy="259045"/>
    <xdr:sp macro="" textlink="">
      <xdr:nvSpPr>
        <xdr:cNvPr id="336" name="【福祉施設】&#10;一人当たり面積最小値テキスト">
          <a:extLst>
            <a:ext uri="{FF2B5EF4-FFF2-40B4-BE49-F238E27FC236}">
              <a16:creationId xmlns:a16="http://schemas.microsoft.com/office/drawing/2014/main" id="{417C9DF6-B718-47CA-98B2-DF1D664B429A}"/>
            </a:ext>
          </a:extLst>
        </xdr:cNvPr>
        <xdr:cNvSpPr txBox="1"/>
      </xdr:nvSpPr>
      <xdr:spPr>
        <a:xfrm>
          <a:off x="10515600" y="1486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112776</xdr:rowOff>
    </xdr:from>
    <xdr:to>
      <xdr:col>55</xdr:col>
      <xdr:colOff>88900</xdr:colOff>
      <xdr:row>86</xdr:row>
      <xdr:rowOff>112776</xdr:rowOff>
    </xdr:to>
    <xdr:cxnSp macro="">
      <xdr:nvCxnSpPr>
        <xdr:cNvPr id="337" name="直線コネクタ 336">
          <a:extLst>
            <a:ext uri="{FF2B5EF4-FFF2-40B4-BE49-F238E27FC236}">
              <a16:creationId xmlns:a16="http://schemas.microsoft.com/office/drawing/2014/main" id="{36A2FC47-1F3A-499C-A4AA-AC684A5A7106}"/>
            </a:ext>
          </a:extLst>
        </xdr:cNvPr>
        <xdr:cNvCxnSpPr/>
      </xdr:nvCxnSpPr>
      <xdr:spPr>
        <a:xfrm>
          <a:off x="10388600" y="1485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154322</xdr:rowOff>
    </xdr:from>
    <xdr:ext cx="469744" cy="259045"/>
    <xdr:sp macro="" textlink="">
      <xdr:nvSpPr>
        <xdr:cNvPr id="338" name="【福祉施設】&#10;一人当たり面積最大値テキスト">
          <a:extLst>
            <a:ext uri="{FF2B5EF4-FFF2-40B4-BE49-F238E27FC236}">
              <a16:creationId xmlns:a16="http://schemas.microsoft.com/office/drawing/2014/main" id="{FCD585A5-C22E-4589-95D9-BC64DD238CBC}"/>
            </a:ext>
          </a:extLst>
        </xdr:cNvPr>
        <xdr:cNvSpPr txBox="1"/>
      </xdr:nvSpPr>
      <xdr:spPr>
        <a:xfrm>
          <a:off x="10515600" y="13355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36195</xdr:rowOff>
    </xdr:from>
    <xdr:to>
      <xdr:col>55</xdr:col>
      <xdr:colOff>88900</xdr:colOff>
      <xdr:row>79</xdr:row>
      <xdr:rowOff>36195</xdr:rowOff>
    </xdr:to>
    <xdr:cxnSp macro="">
      <xdr:nvCxnSpPr>
        <xdr:cNvPr id="339" name="直線コネクタ 338">
          <a:extLst>
            <a:ext uri="{FF2B5EF4-FFF2-40B4-BE49-F238E27FC236}">
              <a16:creationId xmlns:a16="http://schemas.microsoft.com/office/drawing/2014/main" id="{B4096FED-94BA-490D-9DAC-7F9A8C9FEFC9}"/>
            </a:ext>
          </a:extLst>
        </xdr:cNvPr>
        <xdr:cNvCxnSpPr/>
      </xdr:nvCxnSpPr>
      <xdr:spPr>
        <a:xfrm>
          <a:off x="10388600" y="135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51706</xdr:rowOff>
    </xdr:from>
    <xdr:ext cx="469744" cy="259045"/>
    <xdr:sp macro="" textlink="">
      <xdr:nvSpPr>
        <xdr:cNvPr id="340" name="【福祉施設】&#10;一人当たり面積平均値テキスト">
          <a:extLst>
            <a:ext uri="{FF2B5EF4-FFF2-40B4-BE49-F238E27FC236}">
              <a16:creationId xmlns:a16="http://schemas.microsoft.com/office/drawing/2014/main" id="{8FA3B0D9-B881-416D-8639-C6A61504C127}"/>
            </a:ext>
          </a:extLst>
        </xdr:cNvPr>
        <xdr:cNvSpPr txBox="1"/>
      </xdr:nvSpPr>
      <xdr:spPr>
        <a:xfrm>
          <a:off x="10515600" y="144535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28829</xdr:rowOff>
    </xdr:from>
    <xdr:to>
      <xdr:col>55</xdr:col>
      <xdr:colOff>50800</xdr:colOff>
      <xdr:row>85</xdr:row>
      <xdr:rowOff>130429</xdr:rowOff>
    </xdr:to>
    <xdr:sp macro="" textlink="">
      <xdr:nvSpPr>
        <xdr:cNvPr id="341" name="フローチャート: 判断 340">
          <a:extLst>
            <a:ext uri="{FF2B5EF4-FFF2-40B4-BE49-F238E27FC236}">
              <a16:creationId xmlns:a16="http://schemas.microsoft.com/office/drawing/2014/main" id="{325FED93-3BB4-4BB9-8C8E-17B10C52DE85}"/>
            </a:ext>
          </a:extLst>
        </xdr:cNvPr>
        <xdr:cNvSpPr/>
      </xdr:nvSpPr>
      <xdr:spPr>
        <a:xfrm>
          <a:off x="10426700" y="1460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58928</xdr:rowOff>
    </xdr:from>
    <xdr:to>
      <xdr:col>50</xdr:col>
      <xdr:colOff>165100</xdr:colOff>
      <xdr:row>85</xdr:row>
      <xdr:rowOff>160528</xdr:rowOff>
    </xdr:to>
    <xdr:sp macro="" textlink="">
      <xdr:nvSpPr>
        <xdr:cNvPr id="342" name="フローチャート: 判断 341">
          <a:extLst>
            <a:ext uri="{FF2B5EF4-FFF2-40B4-BE49-F238E27FC236}">
              <a16:creationId xmlns:a16="http://schemas.microsoft.com/office/drawing/2014/main" id="{E661BE28-106F-4EB3-B115-C2EC142F76CC}"/>
            </a:ext>
          </a:extLst>
        </xdr:cNvPr>
        <xdr:cNvSpPr/>
      </xdr:nvSpPr>
      <xdr:spPr>
        <a:xfrm>
          <a:off x="9588500" y="1463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78739</xdr:rowOff>
    </xdr:from>
    <xdr:to>
      <xdr:col>46</xdr:col>
      <xdr:colOff>38100</xdr:colOff>
      <xdr:row>86</xdr:row>
      <xdr:rowOff>8889</xdr:rowOff>
    </xdr:to>
    <xdr:sp macro="" textlink="">
      <xdr:nvSpPr>
        <xdr:cNvPr id="343" name="フローチャート: 判断 342">
          <a:extLst>
            <a:ext uri="{FF2B5EF4-FFF2-40B4-BE49-F238E27FC236}">
              <a16:creationId xmlns:a16="http://schemas.microsoft.com/office/drawing/2014/main" id="{7FBB45B1-E389-457C-B39F-779A0EA510CE}"/>
            </a:ext>
          </a:extLst>
        </xdr:cNvPr>
        <xdr:cNvSpPr/>
      </xdr:nvSpPr>
      <xdr:spPr>
        <a:xfrm>
          <a:off x="8699500" y="1465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90170</xdr:rowOff>
    </xdr:from>
    <xdr:to>
      <xdr:col>41</xdr:col>
      <xdr:colOff>101600</xdr:colOff>
      <xdr:row>86</xdr:row>
      <xdr:rowOff>20320</xdr:rowOff>
    </xdr:to>
    <xdr:sp macro="" textlink="">
      <xdr:nvSpPr>
        <xdr:cNvPr id="344" name="フローチャート: 判断 343">
          <a:extLst>
            <a:ext uri="{FF2B5EF4-FFF2-40B4-BE49-F238E27FC236}">
              <a16:creationId xmlns:a16="http://schemas.microsoft.com/office/drawing/2014/main" id="{DAD7ADF5-B9BA-48D5-B19C-3FF775FDB62A}"/>
            </a:ext>
          </a:extLst>
        </xdr:cNvPr>
        <xdr:cNvSpPr/>
      </xdr:nvSpPr>
      <xdr:spPr>
        <a:xfrm>
          <a:off x="7810500" y="1466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104267</xdr:rowOff>
    </xdr:from>
    <xdr:to>
      <xdr:col>36</xdr:col>
      <xdr:colOff>165100</xdr:colOff>
      <xdr:row>86</xdr:row>
      <xdr:rowOff>34417</xdr:rowOff>
    </xdr:to>
    <xdr:sp macro="" textlink="">
      <xdr:nvSpPr>
        <xdr:cNvPr id="345" name="フローチャート: 判断 344">
          <a:extLst>
            <a:ext uri="{FF2B5EF4-FFF2-40B4-BE49-F238E27FC236}">
              <a16:creationId xmlns:a16="http://schemas.microsoft.com/office/drawing/2014/main" id="{BB8B144E-5B32-4B24-8BE2-A081A23EEC57}"/>
            </a:ext>
          </a:extLst>
        </xdr:cNvPr>
        <xdr:cNvSpPr/>
      </xdr:nvSpPr>
      <xdr:spPr>
        <a:xfrm>
          <a:off x="6921500" y="1467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309FA01E-B451-4C77-9C7D-D4688BCFB02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FC94C16D-90A2-42D8-A2BC-EFFB1E0A441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4AABBEC0-B781-4BC9-83AB-23453D579D3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FBA198A8-2EE1-42B9-9CD5-DEE06B26EA7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41AB368F-A0FD-4920-BFD7-C766077C97E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49403</xdr:rowOff>
    </xdr:from>
    <xdr:to>
      <xdr:col>55</xdr:col>
      <xdr:colOff>50800</xdr:colOff>
      <xdr:row>85</xdr:row>
      <xdr:rowOff>151003</xdr:rowOff>
    </xdr:to>
    <xdr:sp macro="" textlink="">
      <xdr:nvSpPr>
        <xdr:cNvPr id="351" name="楕円 350">
          <a:extLst>
            <a:ext uri="{FF2B5EF4-FFF2-40B4-BE49-F238E27FC236}">
              <a16:creationId xmlns:a16="http://schemas.microsoft.com/office/drawing/2014/main" id="{1368924A-AE01-4C8A-9DFC-67A22B5A02DE}"/>
            </a:ext>
          </a:extLst>
        </xdr:cNvPr>
        <xdr:cNvSpPr/>
      </xdr:nvSpPr>
      <xdr:spPr>
        <a:xfrm>
          <a:off x="10426700" y="1462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27830</xdr:rowOff>
    </xdr:from>
    <xdr:ext cx="469744" cy="259045"/>
    <xdr:sp macro="" textlink="">
      <xdr:nvSpPr>
        <xdr:cNvPr id="352" name="【福祉施設】&#10;一人当たり面積該当値テキスト">
          <a:extLst>
            <a:ext uri="{FF2B5EF4-FFF2-40B4-BE49-F238E27FC236}">
              <a16:creationId xmlns:a16="http://schemas.microsoft.com/office/drawing/2014/main" id="{DCA3B3CC-C8A2-4220-9B0A-1C395B5DB67A}"/>
            </a:ext>
          </a:extLst>
        </xdr:cNvPr>
        <xdr:cNvSpPr txBox="1"/>
      </xdr:nvSpPr>
      <xdr:spPr>
        <a:xfrm>
          <a:off x="10515600" y="14601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54738</xdr:rowOff>
    </xdr:from>
    <xdr:to>
      <xdr:col>50</xdr:col>
      <xdr:colOff>165100</xdr:colOff>
      <xdr:row>85</xdr:row>
      <xdr:rowOff>156338</xdr:rowOff>
    </xdr:to>
    <xdr:sp macro="" textlink="">
      <xdr:nvSpPr>
        <xdr:cNvPr id="353" name="楕円 352">
          <a:extLst>
            <a:ext uri="{FF2B5EF4-FFF2-40B4-BE49-F238E27FC236}">
              <a16:creationId xmlns:a16="http://schemas.microsoft.com/office/drawing/2014/main" id="{83354D65-B21A-4276-9ACA-B6C44700DBFA}"/>
            </a:ext>
          </a:extLst>
        </xdr:cNvPr>
        <xdr:cNvSpPr/>
      </xdr:nvSpPr>
      <xdr:spPr>
        <a:xfrm>
          <a:off x="9588500" y="1462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100203</xdr:rowOff>
    </xdr:from>
    <xdr:to>
      <xdr:col>55</xdr:col>
      <xdr:colOff>0</xdr:colOff>
      <xdr:row>85</xdr:row>
      <xdr:rowOff>105538</xdr:rowOff>
    </xdr:to>
    <xdr:cxnSp macro="">
      <xdr:nvCxnSpPr>
        <xdr:cNvPr id="354" name="直線コネクタ 353">
          <a:extLst>
            <a:ext uri="{FF2B5EF4-FFF2-40B4-BE49-F238E27FC236}">
              <a16:creationId xmlns:a16="http://schemas.microsoft.com/office/drawing/2014/main" id="{1EBA5CC7-39E6-4B0F-9CD3-E780D738B37E}"/>
            </a:ext>
          </a:extLst>
        </xdr:cNvPr>
        <xdr:cNvCxnSpPr/>
      </xdr:nvCxnSpPr>
      <xdr:spPr>
        <a:xfrm flipV="1">
          <a:off x="9639300" y="14673453"/>
          <a:ext cx="8382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60071</xdr:rowOff>
    </xdr:from>
    <xdr:to>
      <xdr:col>46</xdr:col>
      <xdr:colOff>38100</xdr:colOff>
      <xdr:row>85</xdr:row>
      <xdr:rowOff>161671</xdr:rowOff>
    </xdr:to>
    <xdr:sp macro="" textlink="">
      <xdr:nvSpPr>
        <xdr:cNvPr id="355" name="楕円 354">
          <a:extLst>
            <a:ext uri="{FF2B5EF4-FFF2-40B4-BE49-F238E27FC236}">
              <a16:creationId xmlns:a16="http://schemas.microsoft.com/office/drawing/2014/main" id="{4CEF5AF7-85E1-44EF-9B1E-3FA2DE745FFE}"/>
            </a:ext>
          </a:extLst>
        </xdr:cNvPr>
        <xdr:cNvSpPr/>
      </xdr:nvSpPr>
      <xdr:spPr>
        <a:xfrm>
          <a:off x="8699500" y="1463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105538</xdr:rowOff>
    </xdr:from>
    <xdr:to>
      <xdr:col>50</xdr:col>
      <xdr:colOff>114300</xdr:colOff>
      <xdr:row>85</xdr:row>
      <xdr:rowOff>110871</xdr:rowOff>
    </xdr:to>
    <xdr:cxnSp macro="">
      <xdr:nvCxnSpPr>
        <xdr:cNvPr id="356" name="直線コネクタ 355">
          <a:extLst>
            <a:ext uri="{FF2B5EF4-FFF2-40B4-BE49-F238E27FC236}">
              <a16:creationId xmlns:a16="http://schemas.microsoft.com/office/drawing/2014/main" id="{8736A7AD-C938-4E58-93B7-D3505408EF93}"/>
            </a:ext>
          </a:extLst>
        </xdr:cNvPr>
        <xdr:cNvCxnSpPr/>
      </xdr:nvCxnSpPr>
      <xdr:spPr>
        <a:xfrm flipV="1">
          <a:off x="8750300" y="14678788"/>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100837</xdr:rowOff>
    </xdr:from>
    <xdr:to>
      <xdr:col>41</xdr:col>
      <xdr:colOff>101600</xdr:colOff>
      <xdr:row>86</xdr:row>
      <xdr:rowOff>30987</xdr:rowOff>
    </xdr:to>
    <xdr:sp macro="" textlink="">
      <xdr:nvSpPr>
        <xdr:cNvPr id="357" name="楕円 356">
          <a:extLst>
            <a:ext uri="{FF2B5EF4-FFF2-40B4-BE49-F238E27FC236}">
              <a16:creationId xmlns:a16="http://schemas.microsoft.com/office/drawing/2014/main" id="{675EDD41-CE41-44AC-93CE-285F11F8D840}"/>
            </a:ext>
          </a:extLst>
        </xdr:cNvPr>
        <xdr:cNvSpPr/>
      </xdr:nvSpPr>
      <xdr:spPr>
        <a:xfrm>
          <a:off x="7810500" y="1467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110871</xdr:rowOff>
    </xdr:from>
    <xdr:to>
      <xdr:col>45</xdr:col>
      <xdr:colOff>177800</xdr:colOff>
      <xdr:row>85</xdr:row>
      <xdr:rowOff>151637</xdr:rowOff>
    </xdr:to>
    <xdr:cxnSp macro="">
      <xdr:nvCxnSpPr>
        <xdr:cNvPr id="358" name="直線コネクタ 357">
          <a:extLst>
            <a:ext uri="{FF2B5EF4-FFF2-40B4-BE49-F238E27FC236}">
              <a16:creationId xmlns:a16="http://schemas.microsoft.com/office/drawing/2014/main" id="{762FD15D-7F12-40DA-A76E-4E9AF8D11D82}"/>
            </a:ext>
          </a:extLst>
        </xdr:cNvPr>
        <xdr:cNvCxnSpPr/>
      </xdr:nvCxnSpPr>
      <xdr:spPr>
        <a:xfrm flipV="1">
          <a:off x="7861300" y="14684121"/>
          <a:ext cx="889000" cy="40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103124</xdr:rowOff>
    </xdr:from>
    <xdr:to>
      <xdr:col>36</xdr:col>
      <xdr:colOff>165100</xdr:colOff>
      <xdr:row>86</xdr:row>
      <xdr:rowOff>33274</xdr:rowOff>
    </xdr:to>
    <xdr:sp macro="" textlink="">
      <xdr:nvSpPr>
        <xdr:cNvPr id="359" name="楕円 358">
          <a:extLst>
            <a:ext uri="{FF2B5EF4-FFF2-40B4-BE49-F238E27FC236}">
              <a16:creationId xmlns:a16="http://schemas.microsoft.com/office/drawing/2014/main" id="{F0EA2E30-5F27-4EAA-A7DD-EEF24B717462}"/>
            </a:ext>
          </a:extLst>
        </xdr:cNvPr>
        <xdr:cNvSpPr/>
      </xdr:nvSpPr>
      <xdr:spPr>
        <a:xfrm>
          <a:off x="6921500" y="1467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151637</xdr:rowOff>
    </xdr:from>
    <xdr:to>
      <xdr:col>41</xdr:col>
      <xdr:colOff>50800</xdr:colOff>
      <xdr:row>85</xdr:row>
      <xdr:rowOff>153924</xdr:rowOff>
    </xdr:to>
    <xdr:cxnSp macro="">
      <xdr:nvCxnSpPr>
        <xdr:cNvPr id="360" name="直線コネクタ 359">
          <a:extLst>
            <a:ext uri="{FF2B5EF4-FFF2-40B4-BE49-F238E27FC236}">
              <a16:creationId xmlns:a16="http://schemas.microsoft.com/office/drawing/2014/main" id="{4AC91DC2-70D4-4CF1-B8C1-F6B602D53ABC}"/>
            </a:ext>
          </a:extLst>
        </xdr:cNvPr>
        <xdr:cNvCxnSpPr/>
      </xdr:nvCxnSpPr>
      <xdr:spPr>
        <a:xfrm flipV="1">
          <a:off x="6972300" y="14724887"/>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151655</xdr:rowOff>
    </xdr:from>
    <xdr:ext cx="469744" cy="259045"/>
    <xdr:sp macro="" textlink="">
      <xdr:nvSpPr>
        <xdr:cNvPr id="361" name="n_1aveValue【福祉施設】&#10;一人当たり面積">
          <a:extLst>
            <a:ext uri="{FF2B5EF4-FFF2-40B4-BE49-F238E27FC236}">
              <a16:creationId xmlns:a16="http://schemas.microsoft.com/office/drawing/2014/main" id="{115E07D1-9B60-4504-BF4E-9964E9136665}"/>
            </a:ext>
          </a:extLst>
        </xdr:cNvPr>
        <xdr:cNvSpPr txBox="1"/>
      </xdr:nvSpPr>
      <xdr:spPr>
        <a:xfrm>
          <a:off x="9391727" y="1472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xdr:rowOff>
    </xdr:from>
    <xdr:ext cx="469744" cy="259045"/>
    <xdr:sp macro="" textlink="">
      <xdr:nvSpPr>
        <xdr:cNvPr id="362" name="n_2aveValue【福祉施設】&#10;一人当たり面積">
          <a:extLst>
            <a:ext uri="{FF2B5EF4-FFF2-40B4-BE49-F238E27FC236}">
              <a16:creationId xmlns:a16="http://schemas.microsoft.com/office/drawing/2014/main" id="{6518EF23-6869-4914-9381-BB1FAA866665}"/>
            </a:ext>
          </a:extLst>
        </xdr:cNvPr>
        <xdr:cNvSpPr txBox="1"/>
      </xdr:nvSpPr>
      <xdr:spPr>
        <a:xfrm>
          <a:off x="85154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36847</xdr:rowOff>
    </xdr:from>
    <xdr:ext cx="469744" cy="259045"/>
    <xdr:sp macro="" textlink="">
      <xdr:nvSpPr>
        <xdr:cNvPr id="363" name="n_3aveValue【福祉施設】&#10;一人当たり面積">
          <a:extLst>
            <a:ext uri="{FF2B5EF4-FFF2-40B4-BE49-F238E27FC236}">
              <a16:creationId xmlns:a16="http://schemas.microsoft.com/office/drawing/2014/main" id="{CBE71710-CA27-4CB1-8212-D05E861C1588}"/>
            </a:ext>
          </a:extLst>
        </xdr:cNvPr>
        <xdr:cNvSpPr txBox="1"/>
      </xdr:nvSpPr>
      <xdr:spPr>
        <a:xfrm>
          <a:off x="7626427" y="1443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25544</xdr:rowOff>
    </xdr:from>
    <xdr:ext cx="469744" cy="259045"/>
    <xdr:sp macro="" textlink="">
      <xdr:nvSpPr>
        <xdr:cNvPr id="364" name="n_4aveValue【福祉施設】&#10;一人当たり面積">
          <a:extLst>
            <a:ext uri="{FF2B5EF4-FFF2-40B4-BE49-F238E27FC236}">
              <a16:creationId xmlns:a16="http://schemas.microsoft.com/office/drawing/2014/main" id="{250BD93F-896F-453D-BA7A-32212938960A}"/>
            </a:ext>
          </a:extLst>
        </xdr:cNvPr>
        <xdr:cNvSpPr txBox="1"/>
      </xdr:nvSpPr>
      <xdr:spPr>
        <a:xfrm>
          <a:off x="6737427" y="1477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1415</xdr:rowOff>
    </xdr:from>
    <xdr:ext cx="469744" cy="259045"/>
    <xdr:sp macro="" textlink="">
      <xdr:nvSpPr>
        <xdr:cNvPr id="365" name="n_1mainValue【福祉施設】&#10;一人当たり面積">
          <a:extLst>
            <a:ext uri="{FF2B5EF4-FFF2-40B4-BE49-F238E27FC236}">
              <a16:creationId xmlns:a16="http://schemas.microsoft.com/office/drawing/2014/main" id="{BB9BF04C-8D4A-4BD4-A353-675207D837E5}"/>
            </a:ext>
          </a:extLst>
        </xdr:cNvPr>
        <xdr:cNvSpPr txBox="1"/>
      </xdr:nvSpPr>
      <xdr:spPr>
        <a:xfrm>
          <a:off x="9391727" y="14403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6748</xdr:rowOff>
    </xdr:from>
    <xdr:ext cx="469744" cy="259045"/>
    <xdr:sp macro="" textlink="">
      <xdr:nvSpPr>
        <xdr:cNvPr id="366" name="n_2mainValue【福祉施設】&#10;一人当たり面積">
          <a:extLst>
            <a:ext uri="{FF2B5EF4-FFF2-40B4-BE49-F238E27FC236}">
              <a16:creationId xmlns:a16="http://schemas.microsoft.com/office/drawing/2014/main" id="{43C574A1-7C99-49A6-A998-157C77B3B65F}"/>
            </a:ext>
          </a:extLst>
        </xdr:cNvPr>
        <xdr:cNvSpPr txBox="1"/>
      </xdr:nvSpPr>
      <xdr:spPr>
        <a:xfrm>
          <a:off x="8515427" y="1440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22114</xdr:rowOff>
    </xdr:from>
    <xdr:ext cx="469744" cy="259045"/>
    <xdr:sp macro="" textlink="">
      <xdr:nvSpPr>
        <xdr:cNvPr id="367" name="n_3mainValue【福祉施設】&#10;一人当たり面積">
          <a:extLst>
            <a:ext uri="{FF2B5EF4-FFF2-40B4-BE49-F238E27FC236}">
              <a16:creationId xmlns:a16="http://schemas.microsoft.com/office/drawing/2014/main" id="{CDE4BDB2-B517-4866-8DED-CEB28FE153B8}"/>
            </a:ext>
          </a:extLst>
        </xdr:cNvPr>
        <xdr:cNvSpPr txBox="1"/>
      </xdr:nvSpPr>
      <xdr:spPr>
        <a:xfrm>
          <a:off x="7626427" y="14766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49801</xdr:rowOff>
    </xdr:from>
    <xdr:ext cx="469744" cy="259045"/>
    <xdr:sp macro="" textlink="">
      <xdr:nvSpPr>
        <xdr:cNvPr id="368" name="n_4mainValue【福祉施設】&#10;一人当たり面積">
          <a:extLst>
            <a:ext uri="{FF2B5EF4-FFF2-40B4-BE49-F238E27FC236}">
              <a16:creationId xmlns:a16="http://schemas.microsoft.com/office/drawing/2014/main" id="{36D6F7FB-148B-4265-985C-3E4A672EED47}"/>
            </a:ext>
          </a:extLst>
        </xdr:cNvPr>
        <xdr:cNvSpPr txBox="1"/>
      </xdr:nvSpPr>
      <xdr:spPr>
        <a:xfrm>
          <a:off x="6737427" y="1445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9" name="正方形/長方形 368">
          <a:extLst>
            <a:ext uri="{FF2B5EF4-FFF2-40B4-BE49-F238E27FC236}">
              <a16:creationId xmlns:a16="http://schemas.microsoft.com/office/drawing/2014/main" id="{3A0B6488-F59D-43CF-BF12-058F826BB7E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0" name="正方形/長方形 369">
          <a:extLst>
            <a:ext uri="{FF2B5EF4-FFF2-40B4-BE49-F238E27FC236}">
              <a16:creationId xmlns:a16="http://schemas.microsoft.com/office/drawing/2014/main" id="{A234E14B-82FA-4590-A192-97559C42DF1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1" name="正方形/長方形 370">
          <a:extLst>
            <a:ext uri="{FF2B5EF4-FFF2-40B4-BE49-F238E27FC236}">
              <a16:creationId xmlns:a16="http://schemas.microsoft.com/office/drawing/2014/main" id="{C3483D17-7945-4C4E-ACB1-85EEF169B26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2" name="正方形/長方形 371">
          <a:extLst>
            <a:ext uri="{FF2B5EF4-FFF2-40B4-BE49-F238E27FC236}">
              <a16:creationId xmlns:a16="http://schemas.microsoft.com/office/drawing/2014/main" id="{8123B28E-04AB-464B-99CA-2C9B10BF497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3" name="正方形/長方形 372">
          <a:extLst>
            <a:ext uri="{FF2B5EF4-FFF2-40B4-BE49-F238E27FC236}">
              <a16:creationId xmlns:a16="http://schemas.microsoft.com/office/drawing/2014/main" id="{96E7BF95-7EC3-4EF8-9972-69FDBA13EB9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4" name="正方形/長方形 373">
          <a:extLst>
            <a:ext uri="{FF2B5EF4-FFF2-40B4-BE49-F238E27FC236}">
              <a16:creationId xmlns:a16="http://schemas.microsoft.com/office/drawing/2014/main" id="{D4AB5D11-2D25-445F-8C22-6FE1AB9BB4A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5" name="正方形/長方形 374">
          <a:extLst>
            <a:ext uri="{FF2B5EF4-FFF2-40B4-BE49-F238E27FC236}">
              <a16:creationId xmlns:a16="http://schemas.microsoft.com/office/drawing/2014/main" id="{466B19DD-B215-49D2-B7CB-A9D869832BD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6" name="正方形/長方形 375">
          <a:extLst>
            <a:ext uri="{FF2B5EF4-FFF2-40B4-BE49-F238E27FC236}">
              <a16:creationId xmlns:a16="http://schemas.microsoft.com/office/drawing/2014/main" id="{8B4F11CC-4F40-4717-B143-669C971FDCC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7" name="テキスト ボックス 376">
          <a:extLst>
            <a:ext uri="{FF2B5EF4-FFF2-40B4-BE49-F238E27FC236}">
              <a16:creationId xmlns:a16="http://schemas.microsoft.com/office/drawing/2014/main" id="{018D9872-8258-4762-B064-1646B2081D6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8" name="直線コネクタ 377">
          <a:extLst>
            <a:ext uri="{FF2B5EF4-FFF2-40B4-BE49-F238E27FC236}">
              <a16:creationId xmlns:a16="http://schemas.microsoft.com/office/drawing/2014/main" id="{12893EF5-33CA-4F0D-ADA0-34C601A32B96}"/>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9" name="テキスト ボックス 378">
          <a:extLst>
            <a:ext uri="{FF2B5EF4-FFF2-40B4-BE49-F238E27FC236}">
              <a16:creationId xmlns:a16="http://schemas.microsoft.com/office/drawing/2014/main" id="{45F3EE27-002F-40B6-A8E0-E3E0EC99B92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0" name="直線コネクタ 379">
          <a:extLst>
            <a:ext uri="{FF2B5EF4-FFF2-40B4-BE49-F238E27FC236}">
              <a16:creationId xmlns:a16="http://schemas.microsoft.com/office/drawing/2014/main" id="{D9C23BFF-7C53-4D73-9632-904D3F6DB6EC}"/>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1" name="テキスト ボックス 380">
          <a:extLst>
            <a:ext uri="{FF2B5EF4-FFF2-40B4-BE49-F238E27FC236}">
              <a16:creationId xmlns:a16="http://schemas.microsoft.com/office/drawing/2014/main" id="{03017A01-C12C-4775-B1A8-E51AD56881FA}"/>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2" name="直線コネクタ 381">
          <a:extLst>
            <a:ext uri="{FF2B5EF4-FFF2-40B4-BE49-F238E27FC236}">
              <a16:creationId xmlns:a16="http://schemas.microsoft.com/office/drawing/2014/main" id="{06310193-309C-4A03-9CE4-AA8DC3447634}"/>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3" name="テキスト ボックス 382">
          <a:extLst>
            <a:ext uri="{FF2B5EF4-FFF2-40B4-BE49-F238E27FC236}">
              <a16:creationId xmlns:a16="http://schemas.microsoft.com/office/drawing/2014/main" id="{6C71781B-8DC0-411D-BE13-DC03BD0382EA}"/>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4" name="直線コネクタ 383">
          <a:extLst>
            <a:ext uri="{FF2B5EF4-FFF2-40B4-BE49-F238E27FC236}">
              <a16:creationId xmlns:a16="http://schemas.microsoft.com/office/drawing/2014/main" id="{3364D4F0-20AE-424A-A629-461D3CADF972}"/>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5" name="テキスト ボックス 384">
          <a:extLst>
            <a:ext uri="{FF2B5EF4-FFF2-40B4-BE49-F238E27FC236}">
              <a16:creationId xmlns:a16="http://schemas.microsoft.com/office/drawing/2014/main" id="{23EB59A1-88D2-4019-892A-52C9CF9B30A9}"/>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6" name="直線コネクタ 385">
          <a:extLst>
            <a:ext uri="{FF2B5EF4-FFF2-40B4-BE49-F238E27FC236}">
              <a16:creationId xmlns:a16="http://schemas.microsoft.com/office/drawing/2014/main" id="{0D6A02FA-6B84-46EC-B4C3-7AAD0BCA1F71}"/>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87" name="テキスト ボックス 386">
          <a:extLst>
            <a:ext uri="{FF2B5EF4-FFF2-40B4-BE49-F238E27FC236}">
              <a16:creationId xmlns:a16="http://schemas.microsoft.com/office/drawing/2014/main" id="{888CE5E0-37ED-4832-B5F0-4B9D8BABF44B}"/>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88" name="直線コネクタ 387">
          <a:extLst>
            <a:ext uri="{FF2B5EF4-FFF2-40B4-BE49-F238E27FC236}">
              <a16:creationId xmlns:a16="http://schemas.microsoft.com/office/drawing/2014/main" id="{FEBFE67B-0634-4E4D-ABC5-AC6D917BCAD7}"/>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89" name="テキスト ボックス 388">
          <a:extLst>
            <a:ext uri="{FF2B5EF4-FFF2-40B4-BE49-F238E27FC236}">
              <a16:creationId xmlns:a16="http://schemas.microsoft.com/office/drawing/2014/main" id="{2D80ED71-6363-4AC8-9B49-22B62662C691}"/>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0" name="直線コネクタ 389">
          <a:extLst>
            <a:ext uri="{FF2B5EF4-FFF2-40B4-BE49-F238E27FC236}">
              <a16:creationId xmlns:a16="http://schemas.microsoft.com/office/drawing/2014/main" id="{C4BC281E-3974-46E8-B33D-6197F518B83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市民会館】&#10;有形固定資産減価償却率グラフ枠">
          <a:extLst>
            <a:ext uri="{FF2B5EF4-FFF2-40B4-BE49-F238E27FC236}">
              <a16:creationId xmlns:a16="http://schemas.microsoft.com/office/drawing/2014/main" id="{9F2B2856-EE93-465B-9265-73AF56F5272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2" name="直線コネクタ 391">
          <a:extLst>
            <a:ext uri="{FF2B5EF4-FFF2-40B4-BE49-F238E27FC236}">
              <a16:creationId xmlns:a16="http://schemas.microsoft.com/office/drawing/2014/main" id="{47511454-DCAD-4E54-8A91-29ADDA84AFC1}"/>
            </a:ext>
          </a:extLst>
        </xdr:cNvPr>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93" name="【市民会館】&#10;有形固定資産減価償却率最小値テキスト">
          <a:extLst>
            <a:ext uri="{FF2B5EF4-FFF2-40B4-BE49-F238E27FC236}">
              <a16:creationId xmlns:a16="http://schemas.microsoft.com/office/drawing/2014/main" id="{DAB54722-763E-455E-8608-B408827B7551}"/>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394" name="直線コネクタ 393">
          <a:extLst>
            <a:ext uri="{FF2B5EF4-FFF2-40B4-BE49-F238E27FC236}">
              <a16:creationId xmlns:a16="http://schemas.microsoft.com/office/drawing/2014/main" id="{D202B2EC-E8B9-47B5-B7BE-DA9FE0436AF7}"/>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395" name="【市民会館】&#10;有形固定資産減価償却率最大値テキスト">
          <a:extLst>
            <a:ext uri="{FF2B5EF4-FFF2-40B4-BE49-F238E27FC236}">
              <a16:creationId xmlns:a16="http://schemas.microsoft.com/office/drawing/2014/main" id="{DB79A74C-C7D4-4132-A17B-6A53F30730FD}"/>
            </a:ext>
          </a:extLst>
        </xdr:cNvPr>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96" name="直線コネクタ 395">
          <a:extLst>
            <a:ext uri="{FF2B5EF4-FFF2-40B4-BE49-F238E27FC236}">
              <a16:creationId xmlns:a16="http://schemas.microsoft.com/office/drawing/2014/main" id="{97BD9CB5-74AF-4753-A7FD-1CF4C9842EE0}"/>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15257</xdr:rowOff>
    </xdr:from>
    <xdr:ext cx="405111" cy="259045"/>
    <xdr:sp macro="" textlink="">
      <xdr:nvSpPr>
        <xdr:cNvPr id="397" name="【市民会館】&#10;有形固定資産減価償却率平均値テキスト">
          <a:extLst>
            <a:ext uri="{FF2B5EF4-FFF2-40B4-BE49-F238E27FC236}">
              <a16:creationId xmlns:a16="http://schemas.microsoft.com/office/drawing/2014/main" id="{CC725A52-C152-4573-AA11-6490712A96D2}"/>
            </a:ext>
          </a:extLst>
        </xdr:cNvPr>
        <xdr:cNvSpPr txBox="1"/>
      </xdr:nvSpPr>
      <xdr:spPr>
        <a:xfrm>
          <a:off x="4673600" y="1784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36830</xdr:rowOff>
    </xdr:from>
    <xdr:to>
      <xdr:col>24</xdr:col>
      <xdr:colOff>114300</xdr:colOff>
      <xdr:row>104</xdr:row>
      <xdr:rowOff>138430</xdr:rowOff>
    </xdr:to>
    <xdr:sp macro="" textlink="">
      <xdr:nvSpPr>
        <xdr:cNvPr id="398" name="フローチャート: 判断 397">
          <a:extLst>
            <a:ext uri="{FF2B5EF4-FFF2-40B4-BE49-F238E27FC236}">
              <a16:creationId xmlns:a16="http://schemas.microsoft.com/office/drawing/2014/main" id="{B676EF7A-733B-4E76-8D2E-E9CDDB9BF184}"/>
            </a:ext>
          </a:extLst>
        </xdr:cNvPr>
        <xdr:cNvSpPr/>
      </xdr:nvSpPr>
      <xdr:spPr>
        <a:xfrm>
          <a:off x="45847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118111</xdr:rowOff>
    </xdr:from>
    <xdr:to>
      <xdr:col>20</xdr:col>
      <xdr:colOff>38100</xdr:colOff>
      <xdr:row>105</xdr:row>
      <xdr:rowOff>48261</xdr:rowOff>
    </xdr:to>
    <xdr:sp macro="" textlink="">
      <xdr:nvSpPr>
        <xdr:cNvPr id="399" name="フローチャート: 判断 398">
          <a:extLst>
            <a:ext uri="{FF2B5EF4-FFF2-40B4-BE49-F238E27FC236}">
              <a16:creationId xmlns:a16="http://schemas.microsoft.com/office/drawing/2014/main" id="{5EC1A4C7-1FB2-4728-8569-B46506EA11D7}"/>
            </a:ext>
          </a:extLst>
        </xdr:cNvPr>
        <xdr:cNvSpPr/>
      </xdr:nvSpPr>
      <xdr:spPr>
        <a:xfrm>
          <a:off x="3746500" y="17948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90170</xdr:rowOff>
    </xdr:from>
    <xdr:to>
      <xdr:col>15</xdr:col>
      <xdr:colOff>101600</xdr:colOff>
      <xdr:row>105</xdr:row>
      <xdr:rowOff>20320</xdr:rowOff>
    </xdr:to>
    <xdr:sp macro="" textlink="">
      <xdr:nvSpPr>
        <xdr:cNvPr id="400" name="フローチャート: 判断 399">
          <a:extLst>
            <a:ext uri="{FF2B5EF4-FFF2-40B4-BE49-F238E27FC236}">
              <a16:creationId xmlns:a16="http://schemas.microsoft.com/office/drawing/2014/main" id="{EF3C11F8-A70C-4174-B4FD-09CF2A969A66}"/>
            </a:ext>
          </a:extLst>
        </xdr:cNvPr>
        <xdr:cNvSpPr/>
      </xdr:nvSpPr>
      <xdr:spPr>
        <a:xfrm>
          <a:off x="2857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52070</xdr:rowOff>
    </xdr:from>
    <xdr:to>
      <xdr:col>10</xdr:col>
      <xdr:colOff>165100</xdr:colOff>
      <xdr:row>104</xdr:row>
      <xdr:rowOff>153670</xdr:rowOff>
    </xdr:to>
    <xdr:sp macro="" textlink="">
      <xdr:nvSpPr>
        <xdr:cNvPr id="401" name="フローチャート: 判断 400">
          <a:extLst>
            <a:ext uri="{FF2B5EF4-FFF2-40B4-BE49-F238E27FC236}">
              <a16:creationId xmlns:a16="http://schemas.microsoft.com/office/drawing/2014/main" id="{7FDC4D71-9C50-45DB-8BC6-0B095B84E5EA}"/>
            </a:ext>
          </a:extLst>
        </xdr:cNvPr>
        <xdr:cNvSpPr/>
      </xdr:nvSpPr>
      <xdr:spPr>
        <a:xfrm>
          <a:off x="1968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22861</xdr:rowOff>
    </xdr:from>
    <xdr:to>
      <xdr:col>6</xdr:col>
      <xdr:colOff>38100</xdr:colOff>
      <xdr:row>104</xdr:row>
      <xdr:rowOff>124461</xdr:rowOff>
    </xdr:to>
    <xdr:sp macro="" textlink="">
      <xdr:nvSpPr>
        <xdr:cNvPr id="402" name="フローチャート: 判断 401">
          <a:extLst>
            <a:ext uri="{FF2B5EF4-FFF2-40B4-BE49-F238E27FC236}">
              <a16:creationId xmlns:a16="http://schemas.microsoft.com/office/drawing/2014/main" id="{D9ED5217-C23F-45B2-85D9-A13A33FAC1DA}"/>
            </a:ext>
          </a:extLst>
        </xdr:cNvPr>
        <xdr:cNvSpPr/>
      </xdr:nvSpPr>
      <xdr:spPr>
        <a:xfrm>
          <a:off x="1079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3" name="テキスト ボックス 402">
          <a:extLst>
            <a:ext uri="{FF2B5EF4-FFF2-40B4-BE49-F238E27FC236}">
              <a16:creationId xmlns:a16="http://schemas.microsoft.com/office/drawing/2014/main" id="{1B292919-89E5-4D76-B22A-2DE9AF81101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4" name="テキスト ボックス 403">
          <a:extLst>
            <a:ext uri="{FF2B5EF4-FFF2-40B4-BE49-F238E27FC236}">
              <a16:creationId xmlns:a16="http://schemas.microsoft.com/office/drawing/2014/main" id="{83E63EB4-7086-42A7-8B9E-F04F841EDF7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5" name="テキスト ボックス 404">
          <a:extLst>
            <a:ext uri="{FF2B5EF4-FFF2-40B4-BE49-F238E27FC236}">
              <a16:creationId xmlns:a16="http://schemas.microsoft.com/office/drawing/2014/main" id="{C4FA71F9-2ABE-491E-8370-06B63776ED8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08636785-B620-4C9A-9D0A-0538191DF7B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AE0B52DA-96DD-4D45-97CE-6C66DDEB976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102870</xdr:rowOff>
    </xdr:from>
    <xdr:to>
      <xdr:col>24</xdr:col>
      <xdr:colOff>114300</xdr:colOff>
      <xdr:row>104</xdr:row>
      <xdr:rowOff>33020</xdr:rowOff>
    </xdr:to>
    <xdr:sp macro="" textlink="">
      <xdr:nvSpPr>
        <xdr:cNvPr id="408" name="楕円 407">
          <a:extLst>
            <a:ext uri="{FF2B5EF4-FFF2-40B4-BE49-F238E27FC236}">
              <a16:creationId xmlns:a16="http://schemas.microsoft.com/office/drawing/2014/main" id="{F92E35F6-8211-44BB-B036-93DD059AA119}"/>
            </a:ext>
          </a:extLst>
        </xdr:cNvPr>
        <xdr:cNvSpPr/>
      </xdr:nvSpPr>
      <xdr:spPr>
        <a:xfrm>
          <a:off x="4584700" y="1776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125747</xdr:rowOff>
    </xdr:from>
    <xdr:ext cx="405111" cy="259045"/>
    <xdr:sp macro="" textlink="">
      <xdr:nvSpPr>
        <xdr:cNvPr id="409" name="【市民会館】&#10;有形固定資産減価償却率該当値テキスト">
          <a:extLst>
            <a:ext uri="{FF2B5EF4-FFF2-40B4-BE49-F238E27FC236}">
              <a16:creationId xmlns:a16="http://schemas.microsoft.com/office/drawing/2014/main" id="{8A6FE50D-9C3B-47F6-80C2-A6999228AD33}"/>
            </a:ext>
          </a:extLst>
        </xdr:cNvPr>
        <xdr:cNvSpPr txBox="1"/>
      </xdr:nvSpPr>
      <xdr:spPr>
        <a:xfrm>
          <a:off x="4673600" y="17613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74930</xdr:rowOff>
    </xdr:from>
    <xdr:to>
      <xdr:col>20</xdr:col>
      <xdr:colOff>38100</xdr:colOff>
      <xdr:row>104</xdr:row>
      <xdr:rowOff>5080</xdr:rowOff>
    </xdr:to>
    <xdr:sp macro="" textlink="">
      <xdr:nvSpPr>
        <xdr:cNvPr id="410" name="楕円 409">
          <a:extLst>
            <a:ext uri="{FF2B5EF4-FFF2-40B4-BE49-F238E27FC236}">
              <a16:creationId xmlns:a16="http://schemas.microsoft.com/office/drawing/2014/main" id="{D9063CDA-F626-448E-A863-FC9D6BBED8D8}"/>
            </a:ext>
          </a:extLst>
        </xdr:cNvPr>
        <xdr:cNvSpPr/>
      </xdr:nvSpPr>
      <xdr:spPr>
        <a:xfrm>
          <a:off x="3746500" y="1773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125730</xdr:rowOff>
    </xdr:from>
    <xdr:to>
      <xdr:col>24</xdr:col>
      <xdr:colOff>63500</xdr:colOff>
      <xdr:row>103</xdr:row>
      <xdr:rowOff>153670</xdr:rowOff>
    </xdr:to>
    <xdr:cxnSp macro="">
      <xdr:nvCxnSpPr>
        <xdr:cNvPr id="411" name="直線コネクタ 410">
          <a:extLst>
            <a:ext uri="{FF2B5EF4-FFF2-40B4-BE49-F238E27FC236}">
              <a16:creationId xmlns:a16="http://schemas.microsoft.com/office/drawing/2014/main" id="{76705F84-D8AD-4375-927C-33BA0D4E853B}"/>
            </a:ext>
          </a:extLst>
        </xdr:cNvPr>
        <xdr:cNvCxnSpPr/>
      </xdr:nvCxnSpPr>
      <xdr:spPr>
        <a:xfrm>
          <a:off x="3797300" y="1778508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73661</xdr:rowOff>
    </xdr:from>
    <xdr:to>
      <xdr:col>15</xdr:col>
      <xdr:colOff>101600</xdr:colOff>
      <xdr:row>104</xdr:row>
      <xdr:rowOff>3811</xdr:rowOff>
    </xdr:to>
    <xdr:sp macro="" textlink="">
      <xdr:nvSpPr>
        <xdr:cNvPr id="412" name="楕円 411">
          <a:extLst>
            <a:ext uri="{FF2B5EF4-FFF2-40B4-BE49-F238E27FC236}">
              <a16:creationId xmlns:a16="http://schemas.microsoft.com/office/drawing/2014/main" id="{0F246444-B71A-484B-BFD1-D66A76640A10}"/>
            </a:ext>
          </a:extLst>
        </xdr:cNvPr>
        <xdr:cNvSpPr/>
      </xdr:nvSpPr>
      <xdr:spPr>
        <a:xfrm>
          <a:off x="2857500" y="1773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124461</xdr:rowOff>
    </xdr:from>
    <xdr:to>
      <xdr:col>19</xdr:col>
      <xdr:colOff>177800</xdr:colOff>
      <xdr:row>103</xdr:row>
      <xdr:rowOff>125730</xdr:rowOff>
    </xdr:to>
    <xdr:cxnSp macro="">
      <xdr:nvCxnSpPr>
        <xdr:cNvPr id="413" name="直線コネクタ 412">
          <a:extLst>
            <a:ext uri="{FF2B5EF4-FFF2-40B4-BE49-F238E27FC236}">
              <a16:creationId xmlns:a16="http://schemas.microsoft.com/office/drawing/2014/main" id="{CC910682-55B6-45E9-94E9-C186F4E4EE39}"/>
            </a:ext>
          </a:extLst>
        </xdr:cNvPr>
        <xdr:cNvCxnSpPr/>
      </xdr:nvCxnSpPr>
      <xdr:spPr>
        <a:xfrm>
          <a:off x="2908300" y="17783811"/>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43180</xdr:rowOff>
    </xdr:from>
    <xdr:to>
      <xdr:col>10</xdr:col>
      <xdr:colOff>165100</xdr:colOff>
      <xdr:row>103</xdr:row>
      <xdr:rowOff>144780</xdr:rowOff>
    </xdr:to>
    <xdr:sp macro="" textlink="">
      <xdr:nvSpPr>
        <xdr:cNvPr id="414" name="楕円 413">
          <a:extLst>
            <a:ext uri="{FF2B5EF4-FFF2-40B4-BE49-F238E27FC236}">
              <a16:creationId xmlns:a16="http://schemas.microsoft.com/office/drawing/2014/main" id="{AB84293E-62D3-47AF-9B53-9F8C9A0E3EAD}"/>
            </a:ext>
          </a:extLst>
        </xdr:cNvPr>
        <xdr:cNvSpPr/>
      </xdr:nvSpPr>
      <xdr:spPr>
        <a:xfrm>
          <a:off x="1968500" y="1770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93980</xdr:rowOff>
    </xdr:from>
    <xdr:to>
      <xdr:col>15</xdr:col>
      <xdr:colOff>50800</xdr:colOff>
      <xdr:row>103</xdr:row>
      <xdr:rowOff>124461</xdr:rowOff>
    </xdr:to>
    <xdr:cxnSp macro="">
      <xdr:nvCxnSpPr>
        <xdr:cNvPr id="415" name="直線コネクタ 414">
          <a:extLst>
            <a:ext uri="{FF2B5EF4-FFF2-40B4-BE49-F238E27FC236}">
              <a16:creationId xmlns:a16="http://schemas.microsoft.com/office/drawing/2014/main" id="{DBD2855D-B8DC-4A88-92BA-1CBEC8A0AB1A}"/>
            </a:ext>
          </a:extLst>
        </xdr:cNvPr>
        <xdr:cNvCxnSpPr/>
      </xdr:nvCxnSpPr>
      <xdr:spPr>
        <a:xfrm>
          <a:off x="2019300" y="1775333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53339</xdr:rowOff>
    </xdr:from>
    <xdr:to>
      <xdr:col>6</xdr:col>
      <xdr:colOff>38100</xdr:colOff>
      <xdr:row>103</xdr:row>
      <xdr:rowOff>154939</xdr:rowOff>
    </xdr:to>
    <xdr:sp macro="" textlink="">
      <xdr:nvSpPr>
        <xdr:cNvPr id="416" name="楕円 415">
          <a:extLst>
            <a:ext uri="{FF2B5EF4-FFF2-40B4-BE49-F238E27FC236}">
              <a16:creationId xmlns:a16="http://schemas.microsoft.com/office/drawing/2014/main" id="{64D06824-DFC3-4068-8AB7-DD62CBBE7512}"/>
            </a:ext>
          </a:extLst>
        </xdr:cNvPr>
        <xdr:cNvSpPr/>
      </xdr:nvSpPr>
      <xdr:spPr>
        <a:xfrm>
          <a:off x="1079500" y="1771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93980</xdr:rowOff>
    </xdr:from>
    <xdr:to>
      <xdr:col>10</xdr:col>
      <xdr:colOff>114300</xdr:colOff>
      <xdr:row>103</xdr:row>
      <xdr:rowOff>104139</xdr:rowOff>
    </xdr:to>
    <xdr:cxnSp macro="">
      <xdr:nvCxnSpPr>
        <xdr:cNvPr id="417" name="直線コネクタ 416">
          <a:extLst>
            <a:ext uri="{FF2B5EF4-FFF2-40B4-BE49-F238E27FC236}">
              <a16:creationId xmlns:a16="http://schemas.microsoft.com/office/drawing/2014/main" id="{FE58169F-9937-4DAF-87C1-87AA4C370186}"/>
            </a:ext>
          </a:extLst>
        </xdr:cNvPr>
        <xdr:cNvCxnSpPr/>
      </xdr:nvCxnSpPr>
      <xdr:spPr>
        <a:xfrm flipV="1">
          <a:off x="1130300" y="17753330"/>
          <a:ext cx="889000"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39388</xdr:rowOff>
    </xdr:from>
    <xdr:ext cx="405111" cy="259045"/>
    <xdr:sp macro="" textlink="">
      <xdr:nvSpPr>
        <xdr:cNvPr id="418" name="n_1aveValue【市民会館】&#10;有形固定資産減価償却率">
          <a:extLst>
            <a:ext uri="{FF2B5EF4-FFF2-40B4-BE49-F238E27FC236}">
              <a16:creationId xmlns:a16="http://schemas.microsoft.com/office/drawing/2014/main" id="{B514DCD8-FF77-46BB-BC8A-E6AD4A53C693}"/>
            </a:ext>
          </a:extLst>
        </xdr:cNvPr>
        <xdr:cNvSpPr txBox="1"/>
      </xdr:nvSpPr>
      <xdr:spPr>
        <a:xfrm>
          <a:off x="3582044" y="18041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11447</xdr:rowOff>
    </xdr:from>
    <xdr:ext cx="405111" cy="259045"/>
    <xdr:sp macro="" textlink="">
      <xdr:nvSpPr>
        <xdr:cNvPr id="419" name="n_2aveValue【市民会館】&#10;有形固定資産減価償却率">
          <a:extLst>
            <a:ext uri="{FF2B5EF4-FFF2-40B4-BE49-F238E27FC236}">
              <a16:creationId xmlns:a16="http://schemas.microsoft.com/office/drawing/2014/main" id="{772E5063-391E-4D9F-BB90-CEE528435EF4}"/>
            </a:ext>
          </a:extLst>
        </xdr:cNvPr>
        <xdr:cNvSpPr txBox="1"/>
      </xdr:nvSpPr>
      <xdr:spPr>
        <a:xfrm>
          <a:off x="27057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144797</xdr:rowOff>
    </xdr:from>
    <xdr:ext cx="405111" cy="259045"/>
    <xdr:sp macro="" textlink="">
      <xdr:nvSpPr>
        <xdr:cNvPr id="420" name="n_3aveValue【市民会館】&#10;有形固定資産減価償却率">
          <a:extLst>
            <a:ext uri="{FF2B5EF4-FFF2-40B4-BE49-F238E27FC236}">
              <a16:creationId xmlns:a16="http://schemas.microsoft.com/office/drawing/2014/main" id="{D784E043-AB59-431A-938B-FB8279CE5A0A}"/>
            </a:ext>
          </a:extLst>
        </xdr:cNvPr>
        <xdr:cNvSpPr txBox="1"/>
      </xdr:nvSpPr>
      <xdr:spPr>
        <a:xfrm>
          <a:off x="1816744" y="1797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115588</xdr:rowOff>
    </xdr:from>
    <xdr:ext cx="405111" cy="259045"/>
    <xdr:sp macro="" textlink="">
      <xdr:nvSpPr>
        <xdr:cNvPr id="421" name="n_4aveValue【市民会館】&#10;有形固定資産減価償却率">
          <a:extLst>
            <a:ext uri="{FF2B5EF4-FFF2-40B4-BE49-F238E27FC236}">
              <a16:creationId xmlns:a16="http://schemas.microsoft.com/office/drawing/2014/main" id="{FF1A02A0-F6B3-4A61-A56E-B9B40E06FA4E}"/>
            </a:ext>
          </a:extLst>
        </xdr:cNvPr>
        <xdr:cNvSpPr txBox="1"/>
      </xdr:nvSpPr>
      <xdr:spPr>
        <a:xfrm>
          <a:off x="927744" y="17946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21607</xdr:rowOff>
    </xdr:from>
    <xdr:ext cx="405111" cy="259045"/>
    <xdr:sp macro="" textlink="">
      <xdr:nvSpPr>
        <xdr:cNvPr id="422" name="n_1mainValue【市民会館】&#10;有形固定資産減価償却率">
          <a:extLst>
            <a:ext uri="{FF2B5EF4-FFF2-40B4-BE49-F238E27FC236}">
              <a16:creationId xmlns:a16="http://schemas.microsoft.com/office/drawing/2014/main" id="{D65830F8-DE4B-4463-884D-1C6957A589AB}"/>
            </a:ext>
          </a:extLst>
        </xdr:cNvPr>
        <xdr:cNvSpPr txBox="1"/>
      </xdr:nvSpPr>
      <xdr:spPr>
        <a:xfrm>
          <a:off x="3582044" y="1750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20338</xdr:rowOff>
    </xdr:from>
    <xdr:ext cx="405111" cy="259045"/>
    <xdr:sp macro="" textlink="">
      <xdr:nvSpPr>
        <xdr:cNvPr id="423" name="n_2mainValue【市民会館】&#10;有形固定資産減価償却率">
          <a:extLst>
            <a:ext uri="{FF2B5EF4-FFF2-40B4-BE49-F238E27FC236}">
              <a16:creationId xmlns:a16="http://schemas.microsoft.com/office/drawing/2014/main" id="{1A4D7E8B-2BFE-44D4-84F8-BE924D53E809}"/>
            </a:ext>
          </a:extLst>
        </xdr:cNvPr>
        <xdr:cNvSpPr txBox="1"/>
      </xdr:nvSpPr>
      <xdr:spPr>
        <a:xfrm>
          <a:off x="2705744" y="17508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161307</xdr:rowOff>
    </xdr:from>
    <xdr:ext cx="405111" cy="259045"/>
    <xdr:sp macro="" textlink="">
      <xdr:nvSpPr>
        <xdr:cNvPr id="424" name="n_3mainValue【市民会館】&#10;有形固定資産減価償却率">
          <a:extLst>
            <a:ext uri="{FF2B5EF4-FFF2-40B4-BE49-F238E27FC236}">
              <a16:creationId xmlns:a16="http://schemas.microsoft.com/office/drawing/2014/main" id="{3E5EAFD8-FEC3-478C-BDEF-09687CB8D0C9}"/>
            </a:ext>
          </a:extLst>
        </xdr:cNvPr>
        <xdr:cNvSpPr txBox="1"/>
      </xdr:nvSpPr>
      <xdr:spPr>
        <a:xfrm>
          <a:off x="1816744" y="17477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xdr:rowOff>
    </xdr:from>
    <xdr:ext cx="405111" cy="259045"/>
    <xdr:sp macro="" textlink="">
      <xdr:nvSpPr>
        <xdr:cNvPr id="425" name="n_4mainValue【市民会館】&#10;有形固定資産減価償却率">
          <a:extLst>
            <a:ext uri="{FF2B5EF4-FFF2-40B4-BE49-F238E27FC236}">
              <a16:creationId xmlns:a16="http://schemas.microsoft.com/office/drawing/2014/main" id="{C2990C06-032E-41B1-BE87-78F38B3AD076}"/>
            </a:ext>
          </a:extLst>
        </xdr:cNvPr>
        <xdr:cNvSpPr txBox="1"/>
      </xdr:nvSpPr>
      <xdr:spPr>
        <a:xfrm>
          <a:off x="927744" y="17487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6" name="正方形/長方形 425">
          <a:extLst>
            <a:ext uri="{FF2B5EF4-FFF2-40B4-BE49-F238E27FC236}">
              <a16:creationId xmlns:a16="http://schemas.microsoft.com/office/drawing/2014/main" id="{12F99B1D-D102-4CFA-BDA6-3D472256ED3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7" name="正方形/長方形 426">
          <a:extLst>
            <a:ext uri="{FF2B5EF4-FFF2-40B4-BE49-F238E27FC236}">
              <a16:creationId xmlns:a16="http://schemas.microsoft.com/office/drawing/2014/main" id="{5350C141-4416-4BA1-BD6B-3727AB2C431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8" name="正方形/長方形 427">
          <a:extLst>
            <a:ext uri="{FF2B5EF4-FFF2-40B4-BE49-F238E27FC236}">
              <a16:creationId xmlns:a16="http://schemas.microsoft.com/office/drawing/2014/main" id="{5084C5D3-4239-418F-B598-8836D0514C9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9" name="正方形/長方形 428">
          <a:extLst>
            <a:ext uri="{FF2B5EF4-FFF2-40B4-BE49-F238E27FC236}">
              <a16:creationId xmlns:a16="http://schemas.microsoft.com/office/drawing/2014/main" id="{7DF9D5AE-F1C0-4766-83A6-85FC7599FD4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0" name="正方形/長方形 429">
          <a:extLst>
            <a:ext uri="{FF2B5EF4-FFF2-40B4-BE49-F238E27FC236}">
              <a16:creationId xmlns:a16="http://schemas.microsoft.com/office/drawing/2014/main" id="{1FEBB8FB-8C82-4253-AB9F-114A69F3E6F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1" name="正方形/長方形 430">
          <a:extLst>
            <a:ext uri="{FF2B5EF4-FFF2-40B4-BE49-F238E27FC236}">
              <a16:creationId xmlns:a16="http://schemas.microsoft.com/office/drawing/2014/main" id="{53045407-6F34-4EAC-8C7A-C9621726DE6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2" name="正方形/長方形 431">
          <a:extLst>
            <a:ext uri="{FF2B5EF4-FFF2-40B4-BE49-F238E27FC236}">
              <a16:creationId xmlns:a16="http://schemas.microsoft.com/office/drawing/2014/main" id="{C1F21387-5923-4588-A5DD-9E0DF0BD768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3" name="正方形/長方形 432">
          <a:extLst>
            <a:ext uri="{FF2B5EF4-FFF2-40B4-BE49-F238E27FC236}">
              <a16:creationId xmlns:a16="http://schemas.microsoft.com/office/drawing/2014/main" id="{BCB4072F-E6B7-400E-BBA8-25C980B6C02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4" name="テキスト ボックス 433">
          <a:extLst>
            <a:ext uri="{FF2B5EF4-FFF2-40B4-BE49-F238E27FC236}">
              <a16:creationId xmlns:a16="http://schemas.microsoft.com/office/drawing/2014/main" id="{FCD24E67-638D-4283-B5BD-0F616238469A}"/>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5" name="直線コネクタ 434">
          <a:extLst>
            <a:ext uri="{FF2B5EF4-FFF2-40B4-BE49-F238E27FC236}">
              <a16:creationId xmlns:a16="http://schemas.microsoft.com/office/drawing/2014/main" id="{3EAE392D-BE6A-4A61-9B6A-F78194F9A2A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36" name="直線コネクタ 435">
          <a:extLst>
            <a:ext uri="{FF2B5EF4-FFF2-40B4-BE49-F238E27FC236}">
              <a16:creationId xmlns:a16="http://schemas.microsoft.com/office/drawing/2014/main" id="{5C49C98D-6642-4C27-897A-4A82E9851067}"/>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37" name="テキスト ボックス 436">
          <a:extLst>
            <a:ext uri="{FF2B5EF4-FFF2-40B4-BE49-F238E27FC236}">
              <a16:creationId xmlns:a16="http://schemas.microsoft.com/office/drawing/2014/main" id="{F2DA0101-BE45-4C83-9C18-1BA9264952B4}"/>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38" name="直線コネクタ 437">
          <a:extLst>
            <a:ext uri="{FF2B5EF4-FFF2-40B4-BE49-F238E27FC236}">
              <a16:creationId xmlns:a16="http://schemas.microsoft.com/office/drawing/2014/main" id="{087B5D78-F142-4E39-9887-EDE645178A12}"/>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39" name="テキスト ボックス 438">
          <a:extLst>
            <a:ext uri="{FF2B5EF4-FFF2-40B4-BE49-F238E27FC236}">
              <a16:creationId xmlns:a16="http://schemas.microsoft.com/office/drawing/2014/main" id="{67B09FA7-2628-4988-8137-93650D748B72}"/>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0" name="直線コネクタ 439">
          <a:extLst>
            <a:ext uri="{FF2B5EF4-FFF2-40B4-BE49-F238E27FC236}">
              <a16:creationId xmlns:a16="http://schemas.microsoft.com/office/drawing/2014/main" id="{4E3DC30F-DF17-46EE-9DBE-9728F5B350FE}"/>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41" name="テキスト ボックス 440">
          <a:extLst>
            <a:ext uri="{FF2B5EF4-FFF2-40B4-BE49-F238E27FC236}">
              <a16:creationId xmlns:a16="http://schemas.microsoft.com/office/drawing/2014/main" id="{415F3C51-6BF5-463E-A4C5-AE26897646CA}"/>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2" name="直線コネクタ 441">
          <a:extLst>
            <a:ext uri="{FF2B5EF4-FFF2-40B4-BE49-F238E27FC236}">
              <a16:creationId xmlns:a16="http://schemas.microsoft.com/office/drawing/2014/main" id="{5ECBC101-0D7F-454C-9BC8-2ACB2EB77DAF}"/>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43" name="テキスト ボックス 442">
          <a:extLst>
            <a:ext uri="{FF2B5EF4-FFF2-40B4-BE49-F238E27FC236}">
              <a16:creationId xmlns:a16="http://schemas.microsoft.com/office/drawing/2014/main" id="{C19E294D-9520-43FD-857F-E1D0C5087D38}"/>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44" name="直線コネクタ 443">
          <a:extLst>
            <a:ext uri="{FF2B5EF4-FFF2-40B4-BE49-F238E27FC236}">
              <a16:creationId xmlns:a16="http://schemas.microsoft.com/office/drawing/2014/main" id="{146E1A7C-67F5-41EC-B282-D15EB298F41A}"/>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45" name="テキスト ボックス 444">
          <a:extLst>
            <a:ext uri="{FF2B5EF4-FFF2-40B4-BE49-F238E27FC236}">
              <a16:creationId xmlns:a16="http://schemas.microsoft.com/office/drawing/2014/main" id="{CD6ED4FF-C685-44BC-BCD5-97C339CC85CA}"/>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46" name="直線コネクタ 445">
          <a:extLst>
            <a:ext uri="{FF2B5EF4-FFF2-40B4-BE49-F238E27FC236}">
              <a16:creationId xmlns:a16="http://schemas.microsoft.com/office/drawing/2014/main" id="{F97A3B44-4B88-498E-BBA3-9C0553ED29B8}"/>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47" name="テキスト ボックス 446">
          <a:extLst>
            <a:ext uri="{FF2B5EF4-FFF2-40B4-BE49-F238E27FC236}">
              <a16:creationId xmlns:a16="http://schemas.microsoft.com/office/drawing/2014/main" id="{341529AC-41DD-4FCF-BB1E-CAF61C9A7B27}"/>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30BB8DE6-8C67-410F-B31C-2354A131113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a:extLst>
            <a:ext uri="{FF2B5EF4-FFF2-40B4-BE49-F238E27FC236}">
              <a16:creationId xmlns:a16="http://schemas.microsoft.com/office/drawing/2014/main" id="{A1D19659-8515-437D-AB7A-8054FE0AAE22}"/>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a:extLst>
            <a:ext uri="{FF2B5EF4-FFF2-40B4-BE49-F238E27FC236}">
              <a16:creationId xmlns:a16="http://schemas.microsoft.com/office/drawing/2014/main" id="{A1A0ED5A-0CC9-4B25-975E-1C946A6D7E2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166551</xdr:rowOff>
    </xdr:from>
    <xdr:to>
      <xdr:col>54</xdr:col>
      <xdr:colOff>189865</xdr:colOff>
      <xdr:row>108</xdr:row>
      <xdr:rowOff>108857</xdr:rowOff>
    </xdr:to>
    <xdr:cxnSp macro="">
      <xdr:nvCxnSpPr>
        <xdr:cNvPr id="451" name="直線コネクタ 450">
          <a:extLst>
            <a:ext uri="{FF2B5EF4-FFF2-40B4-BE49-F238E27FC236}">
              <a16:creationId xmlns:a16="http://schemas.microsoft.com/office/drawing/2014/main" id="{676C4FAF-2A61-4E7E-B99A-579E2E8AD454}"/>
            </a:ext>
          </a:extLst>
        </xdr:cNvPr>
        <xdr:cNvCxnSpPr/>
      </xdr:nvCxnSpPr>
      <xdr:spPr>
        <a:xfrm flipV="1">
          <a:off x="10476865" y="17311551"/>
          <a:ext cx="0" cy="1313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112684</xdr:rowOff>
    </xdr:from>
    <xdr:ext cx="469744" cy="259045"/>
    <xdr:sp macro="" textlink="">
      <xdr:nvSpPr>
        <xdr:cNvPr id="452" name="【市民会館】&#10;一人当たり面積最小値テキスト">
          <a:extLst>
            <a:ext uri="{FF2B5EF4-FFF2-40B4-BE49-F238E27FC236}">
              <a16:creationId xmlns:a16="http://schemas.microsoft.com/office/drawing/2014/main" id="{3ECA5225-208F-464E-8E7F-0A136D99CE0A}"/>
            </a:ext>
          </a:extLst>
        </xdr:cNvPr>
        <xdr:cNvSpPr txBox="1"/>
      </xdr:nvSpPr>
      <xdr:spPr>
        <a:xfrm>
          <a:off x="10515600" y="1862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108857</xdr:rowOff>
    </xdr:from>
    <xdr:to>
      <xdr:col>55</xdr:col>
      <xdr:colOff>88900</xdr:colOff>
      <xdr:row>108</xdr:row>
      <xdr:rowOff>108857</xdr:rowOff>
    </xdr:to>
    <xdr:cxnSp macro="">
      <xdr:nvCxnSpPr>
        <xdr:cNvPr id="453" name="直線コネクタ 452">
          <a:extLst>
            <a:ext uri="{FF2B5EF4-FFF2-40B4-BE49-F238E27FC236}">
              <a16:creationId xmlns:a16="http://schemas.microsoft.com/office/drawing/2014/main" id="{A48DB9D6-E38D-4F5B-8870-41868A6E30BE}"/>
            </a:ext>
          </a:extLst>
        </xdr:cNvPr>
        <xdr:cNvCxnSpPr/>
      </xdr:nvCxnSpPr>
      <xdr:spPr>
        <a:xfrm>
          <a:off x="10388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113228</xdr:rowOff>
    </xdr:from>
    <xdr:ext cx="469744" cy="259045"/>
    <xdr:sp macro="" textlink="">
      <xdr:nvSpPr>
        <xdr:cNvPr id="454" name="【市民会館】&#10;一人当たり面積最大値テキスト">
          <a:extLst>
            <a:ext uri="{FF2B5EF4-FFF2-40B4-BE49-F238E27FC236}">
              <a16:creationId xmlns:a16="http://schemas.microsoft.com/office/drawing/2014/main" id="{7134DA72-A53A-487A-B52C-96B3B3157A02}"/>
            </a:ext>
          </a:extLst>
        </xdr:cNvPr>
        <xdr:cNvSpPr txBox="1"/>
      </xdr:nvSpPr>
      <xdr:spPr>
        <a:xfrm>
          <a:off x="10515600" y="17086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166551</xdr:rowOff>
    </xdr:from>
    <xdr:to>
      <xdr:col>55</xdr:col>
      <xdr:colOff>88900</xdr:colOff>
      <xdr:row>100</xdr:row>
      <xdr:rowOff>166551</xdr:rowOff>
    </xdr:to>
    <xdr:cxnSp macro="">
      <xdr:nvCxnSpPr>
        <xdr:cNvPr id="455" name="直線コネクタ 454">
          <a:extLst>
            <a:ext uri="{FF2B5EF4-FFF2-40B4-BE49-F238E27FC236}">
              <a16:creationId xmlns:a16="http://schemas.microsoft.com/office/drawing/2014/main" id="{7BBF6B9E-C124-42F1-BEA2-05FB8E9F263E}"/>
            </a:ext>
          </a:extLst>
        </xdr:cNvPr>
        <xdr:cNvCxnSpPr/>
      </xdr:nvCxnSpPr>
      <xdr:spPr>
        <a:xfrm>
          <a:off x="10388600" y="17311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120666</xdr:rowOff>
    </xdr:from>
    <xdr:ext cx="469744" cy="259045"/>
    <xdr:sp macro="" textlink="">
      <xdr:nvSpPr>
        <xdr:cNvPr id="456" name="【市民会館】&#10;一人当たり面積平均値テキスト">
          <a:extLst>
            <a:ext uri="{FF2B5EF4-FFF2-40B4-BE49-F238E27FC236}">
              <a16:creationId xmlns:a16="http://schemas.microsoft.com/office/drawing/2014/main" id="{7E7AC93C-DC64-46AE-9F67-DE67D3DA635E}"/>
            </a:ext>
          </a:extLst>
        </xdr:cNvPr>
        <xdr:cNvSpPr txBox="1"/>
      </xdr:nvSpPr>
      <xdr:spPr>
        <a:xfrm>
          <a:off x="10515600" y="179514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97789</xdr:rowOff>
    </xdr:from>
    <xdr:to>
      <xdr:col>55</xdr:col>
      <xdr:colOff>50800</xdr:colOff>
      <xdr:row>106</xdr:row>
      <xdr:rowOff>27939</xdr:rowOff>
    </xdr:to>
    <xdr:sp macro="" textlink="">
      <xdr:nvSpPr>
        <xdr:cNvPr id="457" name="フローチャート: 判断 456">
          <a:extLst>
            <a:ext uri="{FF2B5EF4-FFF2-40B4-BE49-F238E27FC236}">
              <a16:creationId xmlns:a16="http://schemas.microsoft.com/office/drawing/2014/main" id="{0E3DBE63-CA99-4E42-896E-1AB50563B02B}"/>
            </a:ext>
          </a:extLst>
        </xdr:cNvPr>
        <xdr:cNvSpPr/>
      </xdr:nvSpPr>
      <xdr:spPr>
        <a:xfrm>
          <a:off x="104267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11249</xdr:rowOff>
    </xdr:from>
    <xdr:to>
      <xdr:col>50</xdr:col>
      <xdr:colOff>165100</xdr:colOff>
      <xdr:row>106</xdr:row>
      <xdr:rowOff>112849</xdr:rowOff>
    </xdr:to>
    <xdr:sp macro="" textlink="">
      <xdr:nvSpPr>
        <xdr:cNvPr id="458" name="フローチャート: 判断 457">
          <a:extLst>
            <a:ext uri="{FF2B5EF4-FFF2-40B4-BE49-F238E27FC236}">
              <a16:creationId xmlns:a16="http://schemas.microsoft.com/office/drawing/2014/main" id="{075DBF43-2030-4A03-BFE4-A831775F431B}"/>
            </a:ext>
          </a:extLst>
        </xdr:cNvPr>
        <xdr:cNvSpPr/>
      </xdr:nvSpPr>
      <xdr:spPr>
        <a:xfrm>
          <a:off x="9588500" y="1818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40639</xdr:rowOff>
    </xdr:from>
    <xdr:to>
      <xdr:col>46</xdr:col>
      <xdr:colOff>38100</xdr:colOff>
      <xdr:row>106</xdr:row>
      <xdr:rowOff>142239</xdr:rowOff>
    </xdr:to>
    <xdr:sp macro="" textlink="">
      <xdr:nvSpPr>
        <xdr:cNvPr id="459" name="フローチャート: 判断 458">
          <a:extLst>
            <a:ext uri="{FF2B5EF4-FFF2-40B4-BE49-F238E27FC236}">
              <a16:creationId xmlns:a16="http://schemas.microsoft.com/office/drawing/2014/main" id="{B02F62AC-7CC1-4B86-B7D2-3CF6636D1095}"/>
            </a:ext>
          </a:extLst>
        </xdr:cNvPr>
        <xdr:cNvSpPr/>
      </xdr:nvSpPr>
      <xdr:spPr>
        <a:xfrm>
          <a:off x="8699500" y="1821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23223</xdr:rowOff>
    </xdr:from>
    <xdr:to>
      <xdr:col>41</xdr:col>
      <xdr:colOff>101600</xdr:colOff>
      <xdr:row>106</xdr:row>
      <xdr:rowOff>124823</xdr:rowOff>
    </xdr:to>
    <xdr:sp macro="" textlink="">
      <xdr:nvSpPr>
        <xdr:cNvPr id="460" name="フローチャート: 判断 459">
          <a:extLst>
            <a:ext uri="{FF2B5EF4-FFF2-40B4-BE49-F238E27FC236}">
              <a16:creationId xmlns:a16="http://schemas.microsoft.com/office/drawing/2014/main" id="{F7AED0FF-AD1D-4592-9829-44D6DADA0716}"/>
            </a:ext>
          </a:extLst>
        </xdr:cNvPr>
        <xdr:cNvSpPr/>
      </xdr:nvSpPr>
      <xdr:spPr>
        <a:xfrm>
          <a:off x="7810500" y="1819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158750</xdr:rowOff>
    </xdr:from>
    <xdr:to>
      <xdr:col>36</xdr:col>
      <xdr:colOff>165100</xdr:colOff>
      <xdr:row>106</xdr:row>
      <xdr:rowOff>88900</xdr:rowOff>
    </xdr:to>
    <xdr:sp macro="" textlink="">
      <xdr:nvSpPr>
        <xdr:cNvPr id="461" name="フローチャート: 判断 460">
          <a:extLst>
            <a:ext uri="{FF2B5EF4-FFF2-40B4-BE49-F238E27FC236}">
              <a16:creationId xmlns:a16="http://schemas.microsoft.com/office/drawing/2014/main" id="{7161111C-51FC-475F-972C-36B4458D5BCE}"/>
            </a:ext>
          </a:extLst>
        </xdr:cNvPr>
        <xdr:cNvSpPr/>
      </xdr:nvSpPr>
      <xdr:spPr>
        <a:xfrm>
          <a:off x="69215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91DD9AEC-B04C-4FC8-9002-FC926F3ED23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8E450A87-47E0-49C0-AE95-A7B8B297E5B8}"/>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28E235EC-6F78-4156-ADEB-1A34CE417F6C}"/>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7CE41371-B848-4A03-B9EC-1E2B74AD60F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D7231FF7-E221-4E10-B74F-CCD4319EBC6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123371</xdr:rowOff>
    </xdr:from>
    <xdr:to>
      <xdr:col>55</xdr:col>
      <xdr:colOff>50800</xdr:colOff>
      <xdr:row>107</xdr:row>
      <xdr:rowOff>53521</xdr:rowOff>
    </xdr:to>
    <xdr:sp macro="" textlink="">
      <xdr:nvSpPr>
        <xdr:cNvPr id="467" name="楕円 466">
          <a:extLst>
            <a:ext uri="{FF2B5EF4-FFF2-40B4-BE49-F238E27FC236}">
              <a16:creationId xmlns:a16="http://schemas.microsoft.com/office/drawing/2014/main" id="{619D5D27-8974-451C-84A1-BD21FF781397}"/>
            </a:ext>
          </a:extLst>
        </xdr:cNvPr>
        <xdr:cNvSpPr/>
      </xdr:nvSpPr>
      <xdr:spPr>
        <a:xfrm>
          <a:off x="10426700" y="1829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101798</xdr:rowOff>
    </xdr:from>
    <xdr:ext cx="469744" cy="259045"/>
    <xdr:sp macro="" textlink="">
      <xdr:nvSpPr>
        <xdr:cNvPr id="468" name="【市民会館】&#10;一人当たり面積該当値テキスト">
          <a:extLst>
            <a:ext uri="{FF2B5EF4-FFF2-40B4-BE49-F238E27FC236}">
              <a16:creationId xmlns:a16="http://schemas.microsoft.com/office/drawing/2014/main" id="{C87BF648-BB6F-4583-BA88-3407A56F2020}"/>
            </a:ext>
          </a:extLst>
        </xdr:cNvPr>
        <xdr:cNvSpPr txBox="1"/>
      </xdr:nvSpPr>
      <xdr:spPr>
        <a:xfrm>
          <a:off x="10515600" y="1827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134257</xdr:rowOff>
    </xdr:from>
    <xdr:to>
      <xdr:col>50</xdr:col>
      <xdr:colOff>165100</xdr:colOff>
      <xdr:row>107</xdr:row>
      <xdr:rowOff>64407</xdr:rowOff>
    </xdr:to>
    <xdr:sp macro="" textlink="">
      <xdr:nvSpPr>
        <xdr:cNvPr id="469" name="楕円 468">
          <a:extLst>
            <a:ext uri="{FF2B5EF4-FFF2-40B4-BE49-F238E27FC236}">
              <a16:creationId xmlns:a16="http://schemas.microsoft.com/office/drawing/2014/main" id="{31F636AD-4480-4DCB-A8F8-8835E1C489A4}"/>
            </a:ext>
          </a:extLst>
        </xdr:cNvPr>
        <xdr:cNvSpPr/>
      </xdr:nvSpPr>
      <xdr:spPr>
        <a:xfrm>
          <a:off x="9588500" y="1830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2721</xdr:rowOff>
    </xdr:from>
    <xdr:to>
      <xdr:col>55</xdr:col>
      <xdr:colOff>0</xdr:colOff>
      <xdr:row>107</xdr:row>
      <xdr:rowOff>13607</xdr:rowOff>
    </xdr:to>
    <xdr:cxnSp macro="">
      <xdr:nvCxnSpPr>
        <xdr:cNvPr id="470" name="直線コネクタ 469">
          <a:extLst>
            <a:ext uri="{FF2B5EF4-FFF2-40B4-BE49-F238E27FC236}">
              <a16:creationId xmlns:a16="http://schemas.microsoft.com/office/drawing/2014/main" id="{7F9890C8-F85E-49BE-91F2-C0912CF9018A}"/>
            </a:ext>
          </a:extLst>
        </xdr:cNvPr>
        <xdr:cNvCxnSpPr/>
      </xdr:nvCxnSpPr>
      <xdr:spPr>
        <a:xfrm flipV="1">
          <a:off x="9639300" y="18347871"/>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145143</xdr:rowOff>
    </xdr:from>
    <xdr:to>
      <xdr:col>46</xdr:col>
      <xdr:colOff>38100</xdr:colOff>
      <xdr:row>107</xdr:row>
      <xdr:rowOff>75293</xdr:rowOff>
    </xdr:to>
    <xdr:sp macro="" textlink="">
      <xdr:nvSpPr>
        <xdr:cNvPr id="471" name="楕円 470">
          <a:extLst>
            <a:ext uri="{FF2B5EF4-FFF2-40B4-BE49-F238E27FC236}">
              <a16:creationId xmlns:a16="http://schemas.microsoft.com/office/drawing/2014/main" id="{0CD6B981-9AA2-40ED-851C-2AD60CE5B69A}"/>
            </a:ext>
          </a:extLst>
        </xdr:cNvPr>
        <xdr:cNvSpPr/>
      </xdr:nvSpPr>
      <xdr:spPr>
        <a:xfrm>
          <a:off x="8699500" y="1831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13607</xdr:rowOff>
    </xdr:from>
    <xdr:to>
      <xdr:col>50</xdr:col>
      <xdr:colOff>114300</xdr:colOff>
      <xdr:row>107</xdr:row>
      <xdr:rowOff>24493</xdr:rowOff>
    </xdr:to>
    <xdr:cxnSp macro="">
      <xdr:nvCxnSpPr>
        <xdr:cNvPr id="472" name="直線コネクタ 471">
          <a:extLst>
            <a:ext uri="{FF2B5EF4-FFF2-40B4-BE49-F238E27FC236}">
              <a16:creationId xmlns:a16="http://schemas.microsoft.com/office/drawing/2014/main" id="{18D605CC-7FCC-47E8-9882-B14D5562B507}"/>
            </a:ext>
          </a:extLst>
        </xdr:cNvPr>
        <xdr:cNvCxnSpPr/>
      </xdr:nvCxnSpPr>
      <xdr:spPr>
        <a:xfrm flipV="1">
          <a:off x="8750300" y="183587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151674</xdr:rowOff>
    </xdr:from>
    <xdr:to>
      <xdr:col>41</xdr:col>
      <xdr:colOff>101600</xdr:colOff>
      <xdr:row>107</xdr:row>
      <xdr:rowOff>81824</xdr:rowOff>
    </xdr:to>
    <xdr:sp macro="" textlink="">
      <xdr:nvSpPr>
        <xdr:cNvPr id="473" name="楕円 472">
          <a:extLst>
            <a:ext uri="{FF2B5EF4-FFF2-40B4-BE49-F238E27FC236}">
              <a16:creationId xmlns:a16="http://schemas.microsoft.com/office/drawing/2014/main" id="{383B6EAB-6B51-47C6-A32F-D3CCFFB0AAA6}"/>
            </a:ext>
          </a:extLst>
        </xdr:cNvPr>
        <xdr:cNvSpPr/>
      </xdr:nvSpPr>
      <xdr:spPr>
        <a:xfrm>
          <a:off x="7810500" y="1832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24493</xdr:rowOff>
    </xdr:from>
    <xdr:to>
      <xdr:col>45</xdr:col>
      <xdr:colOff>177800</xdr:colOff>
      <xdr:row>107</xdr:row>
      <xdr:rowOff>31024</xdr:rowOff>
    </xdr:to>
    <xdr:cxnSp macro="">
      <xdr:nvCxnSpPr>
        <xdr:cNvPr id="474" name="直線コネクタ 473">
          <a:extLst>
            <a:ext uri="{FF2B5EF4-FFF2-40B4-BE49-F238E27FC236}">
              <a16:creationId xmlns:a16="http://schemas.microsoft.com/office/drawing/2014/main" id="{EC7AA84C-8983-42B3-9CD4-C5823B2D44AE}"/>
            </a:ext>
          </a:extLst>
        </xdr:cNvPr>
        <xdr:cNvCxnSpPr/>
      </xdr:nvCxnSpPr>
      <xdr:spPr>
        <a:xfrm flipV="1">
          <a:off x="7861300" y="1836964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157118</xdr:rowOff>
    </xdr:from>
    <xdr:to>
      <xdr:col>36</xdr:col>
      <xdr:colOff>165100</xdr:colOff>
      <xdr:row>107</xdr:row>
      <xdr:rowOff>87268</xdr:rowOff>
    </xdr:to>
    <xdr:sp macro="" textlink="">
      <xdr:nvSpPr>
        <xdr:cNvPr id="475" name="楕円 474">
          <a:extLst>
            <a:ext uri="{FF2B5EF4-FFF2-40B4-BE49-F238E27FC236}">
              <a16:creationId xmlns:a16="http://schemas.microsoft.com/office/drawing/2014/main" id="{370D843D-56A0-4093-8F32-D1B134ACDCA4}"/>
            </a:ext>
          </a:extLst>
        </xdr:cNvPr>
        <xdr:cNvSpPr/>
      </xdr:nvSpPr>
      <xdr:spPr>
        <a:xfrm>
          <a:off x="6921500" y="1833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31024</xdr:rowOff>
    </xdr:from>
    <xdr:to>
      <xdr:col>41</xdr:col>
      <xdr:colOff>50800</xdr:colOff>
      <xdr:row>107</xdr:row>
      <xdr:rowOff>36468</xdr:rowOff>
    </xdr:to>
    <xdr:cxnSp macro="">
      <xdr:nvCxnSpPr>
        <xdr:cNvPr id="476" name="直線コネクタ 475">
          <a:extLst>
            <a:ext uri="{FF2B5EF4-FFF2-40B4-BE49-F238E27FC236}">
              <a16:creationId xmlns:a16="http://schemas.microsoft.com/office/drawing/2014/main" id="{887DCBBA-3D14-4AF2-A3C7-B7415C4B55D8}"/>
            </a:ext>
          </a:extLst>
        </xdr:cNvPr>
        <xdr:cNvCxnSpPr/>
      </xdr:nvCxnSpPr>
      <xdr:spPr>
        <a:xfrm flipV="1">
          <a:off x="6972300" y="18376174"/>
          <a:ext cx="889000" cy="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129376</xdr:rowOff>
    </xdr:from>
    <xdr:ext cx="469744" cy="259045"/>
    <xdr:sp macro="" textlink="">
      <xdr:nvSpPr>
        <xdr:cNvPr id="477" name="n_1aveValue【市民会館】&#10;一人当たり面積">
          <a:extLst>
            <a:ext uri="{FF2B5EF4-FFF2-40B4-BE49-F238E27FC236}">
              <a16:creationId xmlns:a16="http://schemas.microsoft.com/office/drawing/2014/main" id="{7CCCC117-6499-4850-8F40-1432AF08A0BA}"/>
            </a:ext>
          </a:extLst>
        </xdr:cNvPr>
        <xdr:cNvSpPr txBox="1"/>
      </xdr:nvSpPr>
      <xdr:spPr>
        <a:xfrm>
          <a:off x="9391727" y="1796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158766</xdr:rowOff>
    </xdr:from>
    <xdr:ext cx="469744" cy="259045"/>
    <xdr:sp macro="" textlink="">
      <xdr:nvSpPr>
        <xdr:cNvPr id="478" name="n_2aveValue【市民会館】&#10;一人当たり面積">
          <a:extLst>
            <a:ext uri="{FF2B5EF4-FFF2-40B4-BE49-F238E27FC236}">
              <a16:creationId xmlns:a16="http://schemas.microsoft.com/office/drawing/2014/main" id="{037332D9-9195-43FB-888F-DDEC24D941DE}"/>
            </a:ext>
          </a:extLst>
        </xdr:cNvPr>
        <xdr:cNvSpPr txBox="1"/>
      </xdr:nvSpPr>
      <xdr:spPr>
        <a:xfrm>
          <a:off x="8515427" y="1798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141350</xdr:rowOff>
    </xdr:from>
    <xdr:ext cx="469744" cy="259045"/>
    <xdr:sp macro="" textlink="">
      <xdr:nvSpPr>
        <xdr:cNvPr id="479" name="n_3aveValue【市民会館】&#10;一人当たり面積">
          <a:extLst>
            <a:ext uri="{FF2B5EF4-FFF2-40B4-BE49-F238E27FC236}">
              <a16:creationId xmlns:a16="http://schemas.microsoft.com/office/drawing/2014/main" id="{75CBA429-90A0-4C0C-81C3-9E5FC98888DE}"/>
            </a:ext>
          </a:extLst>
        </xdr:cNvPr>
        <xdr:cNvSpPr txBox="1"/>
      </xdr:nvSpPr>
      <xdr:spPr>
        <a:xfrm>
          <a:off x="7626427" y="17972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105427</xdr:rowOff>
    </xdr:from>
    <xdr:ext cx="469744" cy="259045"/>
    <xdr:sp macro="" textlink="">
      <xdr:nvSpPr>
        <xdr:cNvPr id="480" name="n_4aveValue【市民会館】&#10;一人当たり面積">
          <a:extLst>
            <a:ext uri="{FF2B5EF4-FFF2-40B4-BE49-F238E27FC236}">
              <a16:creationId xmlns:a16="http://schemas.microsoft.com/office/drawing/2014/main" id="{1E54BBEC-DD59-4F2C-86F2-FE0F31DE7A2D}"/>
            </a:ext>
          </a:extLst>
        </xdr:cNvPr>
        <xdr:cNvSpPr txBox="1"/>
      </xdr:nvSpPr>
      <xdr:spPr>
        <a:xfrm>
          <a:off x="6737427" y="179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55534</xdr:rowOff>
    </xdr:from>
    <xdr:ext cx="469744" cy="259045"/>
    <xdr:sp macro="" textlink="">
      <xdr:nvSpPr>
        <xdr:cNvPr id="481" name="n_1mainValue【市民会館】&#10;一人当たり面積">
          <a:extLst>
            <a:ext uri="{FF2B5EF4-FFF2-40B4-BE49-F238E27FC236}">
              <a16:creationId xmlns:a16="http://schemas.microsoft.com/office/drawing/2014/main" id="{DB6B4176-DBBD-478D-805C-16938997BF2F}"/>
            </a:ext>
          </a:extLst>
        </xdr:cNvPr>
        <xdr:cNvSpPr txBox="1"/>
      </xdr:nvSpPr>
      <xdr:spPr>
        <a:xfrm>
          <a:off x="9391727" y="1840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66420</xdr:rowOff>
    </xdr:from>
    <xdr:ext cx="469744" cy="259045"/>
    <xdr:sp macro="" textlink="">
      <xdr:nvSpPr>
        <xdr:cNvPr id="482" name="n_2mainValue【市民会館】&#10;一人当たり面積">
          <a:extLst>
            <a:ext uri="{FF2B5EF4-FFF2-40B4-BE49-F238E27FC236}">
              <a16:creationId xmlns:a16="http://schemas.microsoft.com/office/drawing/2014/main" id="{3D004042-1653-4706-91DD-BF30681F4207}"/>
            </a:ext>
          </a:extLst>
        </xdr:cNvPr>
        <xdr:cNvSpPr txBox="1"/>
      </xdr:nvSpPr>
      <xdr:spPr>
        <a:xfrm>
          <a:off x="8515427" y="1841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72951</xdr:rowOff>
    </xdr:from>
    <xdr:ext cx="469744" cy="259045"/>
    <xdr:sp macro="" textlink="">
      <xdr:nvSpPr>
        <xdr:cNvPr id="483" name="n_3mainValue【市民会館】&#10;一人当たり面積">
          <a:extLst>
            <a:ext uri="{FF2B5EF4-FFF2-40B4-BE49-F238E27FC236}">
              <a16:creationId xmlns:a16="http://schemas.microsoft.com/office/drawing/2014/main" id="{F7BD3C7E-E01C-414A-8178-103A803FCEEA}"/>
            </a:ext>
          </a:extLst>
        </xdr:cNvPr>
        <xdr:cNvSpPr txBox="1"/>
      </xdr:nvSpPr>
      <xdr:spPr>
        <a:xfrm>
          <a:off x="7626427" y="1841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78395</xdr:rowOff>
    </xdr:from>
    <xdr:ext cx="469744" cy="259045"/>
    <xdr:sp macro="" textlink="">
      <xdr:nvSpPr>
        <xdr:cNvPr id="484" name="n_4mainValue【市民会館】&#10;一人当たり面積">
          <a:extLst>
            <a:ext uri="{FF2B5EF4-FFF2-40B4-BE49-F238E27FC236}">
              <a16:creationId xmlns:a16="http://schemas.microsoft.com/office/drawing/2014/main" id="{69DA4191-4FFE-49C6-8DAC-C831D36A0E60}"/>
            </a:ext>
          </a:extLst>
        </xdr:cNvPr>
        <xdr:cNvSpPr txBox="1"/>
      </xdr:nvSpPr>
      <xdr:spPr>
        <a:xfrm>
          <a:off x="6737427" y="18423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A86AB1B8-D233-4178-A2A3-1F25CC928DA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25B55803-A509-489C-96A6-4FBDA969C95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D380B9CE-E105-48AD-9883-0FD3657937F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A3C11F44-70C3-4ECB-978C-5F6D45B1E16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1F9D828D-8698-48D4-ABE1-789D518D803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77416826-C20F-4F64-8CCB-F9CD14F42E5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5BFDAB97-CB1D-424C-A9EB-DDBD590DBD9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123E741C-3293-4A0A-B46B-7330D6DC16D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a:extLst>
            <a:ext uri="{FF2B5EF4-FFF2-40B4-BE49-F238E27FC236}">
              <a16:creationId xmlns:a16="http://schemas.microsoft.com/office/drawing/2014/main" id="{2009CA5A-1BCE-4C58-8933-5AA880EE067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id="{2A2E58D3-C30B-4E02-A654-1CC560EFC04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a:extLst>
            <a:ext uri="{FF2B5EF4-FFF2-40B4-BE49-F238E27FC236}">
              <a16:creationId xmlns:a16="http://schemas.microsoft.com/office/drawing/2014/main" id="{3E81EC2D-2B15-4286-869A-9DFFB968025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a:extLst>
            <a:ext uri="{FF2B5EF4-FFF2-40B4-BE49-F238E27FC236}">
              <a16:creationId xmlns:a16="http://schemas.microsoft.com/office/drawing/2014/main" id="{CFA9A952-E225-4223-AB96-C68303857F7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a:extLst>
            <a:ext uri="{FF2B5EF4-FFF2-40B4-BE49-F238E27FC236}">
              <a16:creationId xmlns:a16="http://schemas.microsoft.com/office/drawing/2014/main" id="{352C0D77-9AF7-4E6B-B5DA-14724B6AEC1B}"/>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a:extLst>
            <a:ext uri="{FF2B5EF4-FFF2-40B4-BE49-F238E27FC236}">
              <a16:creationId xmlns:a16="http://schemas.microsoft.com/office/drawing/2014/main" id="{7AD5DEF5-ADE0-4A36-9114-1B6C1F795A4C}"/>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a:extLst>
            <a:ext uri="{FF2B5EF4-FFF2-40B4-BE49-F238E27FC236}">
              <a16:creationId xmlns:a16="http://schemas.microsoft.com/office/drawing/2014/main" id="{9247C207-F8E6-4E36-A7CC-8B32F524CD97}"/>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a:extLst>
            <a:ext uri="{FF2B5EF4-FFF2-40B4-BE49-F238E27FC236}">
              <a16:creationId xmlns:a16="http://schemas.microsoft.com/office/drawing/2014/main" id="{86FB6E37-B49D-4823-8696-09212F4BDD5D}"/>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a:extLst>
            <a:ext uri="{FF2B5EF4-FFF2-40B4-BE49-F238E27FC236}">
              <a16:creationId xmlns:a16="http://schemas.microsoft.com/office/drawing/2014/main" id="{B420BFC0-78E9-4EE2-9442-1887DE093238}"/>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a:extLst>
            <a:ext uri="{FF2B5EF4-FFF2-40B4-BE49-F238E27FC236}">
              <a16:creationId xmlns:a16="http://schemas.microsoft.com/office/drawing/2014/main" id="{A9C73920-1CEB-4427-ABAA-188FA8438C5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a:extLst>
            <a:ext uri="{FF2B5EF4-FFF2-40B4-BE49-F238E27FC236}">
              <a16:creationId xmlns:a16="http://schemas.microsoft.com/office/drawing/2014/main" id="{FEA4B8D2-821A-44C2-B2B2-6DFB0AB1C33C}"/>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a:extLst>
            <a:ext uri="{FF2B5EF4-FFF2-40B4-BE49-F238E27FC236}">
              <a16:creationId xmlns:a16="http://schemas.microsoft.com/office/drawing/2014/main" id="{47F0EE20-E08C-4DB8-9234-B7A2D4648417}"/>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a:extLst>
            <a:ext uri="{FF2B5EF4-FFF2-40B4-BE49-F238E27FC236}">
              <a16:creationId xmlns:a16="http://schemas.microsoft.com/office/drawing/2014/main" id="{374CCECF-3045-495F-B721-25A8458791DB}"/>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9BCB6250-2F22-40F0-ACC6-B7C9A516C98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a:extLst>
            <a:ext uri="{FF2B5EF4-FFF2-40B4-BE49-F238E27FC236}">
              <a16:creationId xmlns:a16="http://schemas.microsoft.com/office/drawing/2014/main" id="{689C9B63-460B-47F7-9AE7-E6187D712BEB}"/>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a:extLst>
            <a:ext uri="{FF2B5EF4-FFF2-40B4-BE49-F238E27FC236}">
              <a16:creationId xmlns:a16="http://schemas.microsoft.com/office/drawing/2014/main" id="{85E4DC56-01E4-4CBB-BD52-9A1227B37CB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38100</xdr:rowOff>
    </xdr:from>
    <xdr:to>
      <xdr:col>85</xdr:col>
      <xdr:colOff>126364</xdr:colOff>
      <xdr:row>41</xdr:row>
      <xdr:rowOff>110490</xdr:rowOff>
    </xdr:to>
    <xdr:cxnSp macro="">
      <xdr:nvCxnSpPr>
        <xdr:cNvPr id="509" name="直線コネクタ 508">
          <a:extLst>
            <a:ext uri="{FF2B5EF4-FFF2-40B4-BE49-F238E27FC236}">
              <a16:creationId xmlns:a16="http://schemas.microsoft.com/office/drawing/2014/main" id="{D415458B-D645-43E7-8743-73B21D630AC3}"/>
            </a:ext>
          </a:extLst>
        </xdr:cNvPr>
        <xdr:cNvCxnSpPr/>
      </xdr:nvCxnSpPr>
      <xdr:spPr>
        <a:xfrm flipV="1">
          <a:off x="16318864" y="569595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114317</xdr:rowOff>
    </xdr:from>
    <xdr:ext cx="405111" cy="259045"/>
    <xdr:sp macro="" textlink="">
      <xdr:nvSpPr>
        <xdr:cNvPr id="510" name="【一般廃棄物処理施設】&#10;有形固定資産減価償却率最小値テキスト">
          <a:extLst>
            <a:ext uri="{FF2B5EF4-FFF2-40B4-BE49-F238E27FC236}">
              <a16:creationId xmlns:a16="http://schemas.microsoft.com/office/drawing/2014/main" id="{1A996AC5-68D5-438F-A1AC-15921FE87355}"/>
            </a:ext>
          </a:extLst>
        </xdr:cNvPr>
        <xdr:cNvSpPr txBox="1"/>
      </xdr:nvSpPr>
      <xdr:spPr>
        <a:xfrm>
          <a:off x="16357600"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110490</xdr:rowOff>
    </xdr:from>
    <xdr:to>
      <xdr:col>86</xdr:col>
      <xdr:colOff>25400</xdr:colOff>
      <xdr:row>41</xdr:row>
      <xdr:rowOff>110490</xdr:rowOff>
    </xdr:to>
    <xdr:cxnSp macro="">
      <xdr:nvCxnSpPr>
        <xdr:cNvPr id="511" name="直線コネクタ 510">
          <a:extLst>
            <a:ext uri="{FF2B5EF4-FFF2-40B4-BE49-F238E27FC236}">
              <a16:creationId xmlns:a16="http://schemas.microsoft.com/office/drawing/2014/main" id="{07D1DA19-41F5-4981-BCA5-C83EB1630A02}"/>
            </a:ext>
          </a:extLst>
        </xdr:cNvPr>
        <xdr:cNvCxnSpPr/>
      </xdr:nvCxnSpPr>
      <xdr:spPr>
        <a:xfrm>
          <a:off x="16230600" y="713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156227</xdr:rowOff>
    </xdr:from>
    <xdr:ext cx="405111" cy="259045"/>
    <xdr:sp macro="" textlink="">
      <xdr:nvSpPr>
        <xdr:cNvPr id="512" name="【一般廃棄物処理施設】&#10;有形固定資産減価償却率最大値テキスト">
          <a:extLst>
            <a:ext uri="{FF2B5EF4-FFF2-40B4-BE49-F238E27FC236}">
              <a16:creationId xmlns:a16="http://schemas.microsoft.com/office/drawing/2014/main" id="{894F2A95-10F9-4E98-940C-4EEFD54439B4}"/>
            </a:ext>
          </a:extLst>
        </xdr:cNvPr>
        <xdr:cNvSpPr txBox="1"/>
      </xdr:nvSpPr>
      <xdr:spPr>
        <a:xfrm>
          <a:off x="16357600" y="547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38100</xdr:rowOff>
    </xdr:from>
    <xdr:to>
      <xdr:col>86</xdr:col>
      <xdr:colOff>25400</xdr:colOff>
      <xdr:row>33</xdr:row>
      <xdr:rowOff>38100</xdr:rowOff>
    </xdr:to>
    <xdr:cxnSp macro="">
      <xdr:nvCxnSpPr>
        <xdr:cNvPr id="513" name="直線コネクタ 512">
          <a:extLst>
            <a:ext uri="{FF2B5EF4-FFF2-40B4-BE49-F238E27FC236}">
              <a16:creationId xmlns:a16="http://schemas.microsoft.com/office/drawing/2014/main" id="{B61245F7-D469-4C13-9BE8-589580D2F88F}"/>
            </a:ext>
          </a:extLst>
        </xdr:cNvPr>
        <xdr:cNvCxnSpPr/>
      </xdr:nvCxnSpPr>
      <xdr:spPr>
        <a:xfrm>
          <a:off x="16230600" y="569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19067</xdr:rowOff>
    </xdr:from>
    <xdr:ext cx="405111" cy="259045"/>
    <xdr:sp macro="" textlink="">
      <xdr:nvSpPr>
        <xdr:cNvPr id="514" name="【一般廃棄物処理施設】&#10;有形固定資産減価償却率平均値テキスト">
          <a:extLst>
            <a:ext uri="{FF2B5EF4-FFF2-40B4-BE49-F238E27FC236}">
              <a16:creationId xmlns:a16="http://schemas.microsoft.com/office/drawing/2014/main" id="{74E4F251-3AB2-43BA-B971-9A151FE1FBA2}"/>
            </a:ext>
          </a:extLst>
        </xdr:cNvPr>
        <xdr:cNvSpPr txBox="1"/>
      </xdr:nvSpPr>
      <xdr:spPr>
        <a:xfrm>
          <a:off x="16357600" y="6362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515" name="フローチャート: 判断 514">
          <a:extLst>
            <a:ext uri="{FF2B5EF4-FFF2-40B4-BE49-F238E27FC236}">
              <a16:creationId xmlns:a16="http://schemas.microsoft.com/office/drawing/2014/main" id="{1188B789-F9CD-4356-9E3D-0F20B3AF662D}"/>
            </a:ext>
          </a:extLst>
        </xdr:cNvPr>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42545</xdr:rowOff>
    </xdr:from>
    <xdr:to>
      <xdr:col>81</xdr:col>
      <xdr:colOff>101600</xdr:colOff>
      <xdr:row>37</xdr:row>
      <xdr:rowOff>144145</xdr:rowOff>
    </xdr:to>
    <xdr:sp macro="" textlink="">
      <xdr:nvSpPr>
        <xdr:cNvPr id="516" name="フローチャート: 判断 515">
          <a:extLst>
            <a:ext uri="{FF2B5EF4-FFF2-40B4-BE49-F238E27FC236}">
              <a16:creationId xmlns:a16="http://schemas.microsoft.com/office/drawing/2014/main" id="{6E210EB2-D95D-41BE-B8DD-F66DC351758A}"/>
            </a:ext>
          </a:extLst>
        </xdr:cNvPr>
        <xdr:cNvSpPr/>
      </xdr:nvSpPr>
      <xdr:spPr>
        <a:xfrm>
          <a:off x="15430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17" name="フローチャート: 判断 516">
          <a:extLst>
            <a:ext uri="{FF2B5EF4-FFF2-40B4-BE49-F238E27FC236}">
              <a16:creationId xmlns:a16="http://schemas.microsoft.com/office/drawing/2014/main" id="{37C9AF68-E047-45A9-96E5-4A244E56F921}"/>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93980</xdr:rowOff>
    </xdr:from>
    <xdr:to>
      <xdr:col>72</xdr:col>
      <xdr:colOff>38100</xdr:colOff>
      <xdr:row>38</xdr:row>
      <xdr:rowOff>24130</xdr:rowOff>
    </xdr:to>
    <xdr:sp macro="" textlink="">
      <xdr:nvSpPr>
        <xdr:cNvPr id="518" name="フローチャート: 判断 517">
          <a:extLst>
            <a:ext uri="{FF2B5EF4-FFF2-40B4-BE49-F238E27FC236}">
              <a16:creationId xmlns:a16="http://schemas.microsoft.com/office/drawing/2014/main" id="{E63B2327-26AA-443A-A096-18DDA0156D27}"/>
            </a:ext>
          </a:extLst>
        </xdr:cNvPr>
        <xdr:cNvSpPr/>
      </xdr:nvSpPr>
      <xdr:spPr>
        <a:xfrm>
          <a:off x="13652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27305</xdr:rowOff>
    </xdr:from>
    <xdr:to>
      <xdr:col>67</xdr:col>
      <xdr:colOff>101600</xdr:colOff>
      <xdr:row>37</xdr:row>
      <xdr:rowOff>128905</xdr:rowOff>
    </xdr:to>
    <xdr:sp macro="" textlink="">
      <xdr:nvSpPr>
        <xdr:cNvPr id="519" name="フローチャート: 判断 518">
          <a:extLst>
            <a:ext uri="{FF2B5EF4-FFF2-40B4-BE49-F238E27FC236}">
              <a16:creationId xmlns:a16="http://schemas.microsoft.com/office/drawing/2014/main" id="{E71D03F1-B6C2-4AC1-AE26-68F913FCE7CB}"/>
            </a:ext>
          </a:extLst>
        </xdr:cNvPr>
        <xdr:cNvSpPr/>
      </xdr:nvSpPr>
      <xdr:spPr>
        <a:xfrm>
          <a:off x="12763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38B909FD-9C33-41CF-A31B-6D6F9059EF8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85A5FB7E-AFF4-47A5-B124-44099262890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9037BB21-B2DD-45E7-B12A-634299D9398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C63732A0-6D7F-440D-93B6-16E1EDBA9B0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595CE14E-DEB8-4505-808B-83BABAD946E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99695</xdr:rowOff>
    </xdr:from>
    <xdr:to>
      <xdr:col>85</xdr:col>
      <xdr:colOff>177800</xdr:colOff>
      <xdr:row>34</xdr:row>
      <xdr:rowOff>29845</xdr:rowOff>
    </xdr:to>
    <xdr:sp macro="" textlink="">
      <xdr:nvSpPr>
        <xdr:cNvPr id="525" name="楕円 524">
          <a:extLst>
            <a:ext uri="{FF2B5EF4-FFF2-40B4-BE49-F238E27FC236}">
              <a16:creationId xmlns:a16="http://schemas.microsoft.com/office/drawing/2014/main" id="{665F31A3-AF06-43EA-8EB2-8121EC04CBFF}"/>
            </a:ext>
          </a:extLst>
        </xdr:cNvPr>
        <xdr:cNvSpPr/>
      </xdr:nvSpPr>
      <xdr:spPr>
        <a:xfrm>
          <a:off x="16268700" y="575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14622</xdr:rowOff>
    </xdr:from>
    <xdr:ext cx="405111" cy="259045"/>
    <xdr:sp macro="" textlink="">
      <xdr:nvSpPr>
        <xdr:cNvPr id="526" name="【一般廃棄物処理施設】&#10;有形固定資産減価償却率該当値テキスト">
          <a:extLst>
            <a:ext uri="{FF2B5EF4-FFF2-40B4-BE49-F238E27FC236}">
              <a16:creationId xmlns:a16="http://schemas.microsoft.com/office/drawing/2014/main" id="{EC0A6946-F221-47CF-95BE-CA977980640A}"/>
            </a:ext>
          </a:extLst>
        </xdr:cNvPr>
        <xdr:cNvSpPr txBox="1"/>
      </xdr:nvSpPr>
      <xdr:spPr>
        <a:xfrm>
          <a:off x="16357600" y="5672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57785</xdr:rowOff>
    </xdr:from>
    <xdr:to>
      <xdr:col>81</xdr:col>
      <xdr:colOff>101600</xdr:colOff>
      <xdr:row>33</xdr:row>
      <xdr:rowOff>159385</xdr:rowOff>
    </xdr:to>
    <xdr:sp macro="" textlink="">
      <xdr:nvSpPr>
        <xdr:cNvPr id="527" name="楕円 526">
          <a:extLst>
            <a:ext uri="{FF2B5EF4-FFF2-40B4-BE49-F238E27FC236}">
              <a16:creationId xmlns:a16="http://schemas.microsoft.com/office/drawing/2014/main" id="{E804E461-1456-4B64-88F1-8A6468D4EA21}"/>
            </a:ext>
          </a:extLst>
        </xdr:cNvPr>
        <xdr:cNvSpPr/>
      </xdr:nvSpPr>
      <xdr:spPr>
        <a:xfrm>
          <a:off x="15430500" y="571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108585</xdr:rowOff>
    </xdr:from>
    <xdr:to>
      <xdr:col>85</xdr:col>
      <xdr:colOff>127000</xdr:colOff>
      <xdr:row>33</xdr:row>
      <xdr:rowOff>150495</xdr:rowOff>
    </xdr:to>
    <xdr:cxnSp macro="">
      <xdr:nvCxnSpPr>
        <xdr:cNvPr id="528" name="直線コネクタ 527">
          <a:extLst>
            <a:ext uri="{FF2B5EF4-FFF2-40B4-BE49-F238E27FC236}">
              <a16:creationId xmlns:a16="http://schemas.microsoft.com/office/drawing/2014/main" id="{9796C0A4-A0E7-49E9-B0B1-76183DEE9D9B}"/>
            </a:ext>
          </a:extLst>
        </xdr:cNvPr>
        <xdr:cNvCxnSpPr/>
      </xdr:nvCxnSpPr>
      <xdr:spPr>
        <a:xfrm>
          <a:off x="15481300" y="576643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13970</xdr:rowOff>
    </xdr:from>
    <xdr:to>
      <xdr:col>76</xdr:col>
      <xdr:colOff>165100</xdr:colOff>
      <xdr:row>33</xdr:row>
      <xdr:rowOff>115570</xdr:rowOff>
    </xdr:to>
    <xdr:sp macro="" textlink="">
      <xdr:nvSpPr>
        <xdr:cNvPr id="529" name="楕円 528">
          <a:extLst>
            <a:ext uri="{FF2B5EF4-FFF2-40B4-BE49-F238E27FC236}">
              <a16:creationId xmlns:a16="http://schemas.microsoft.com/office/drawing/2014/main" id="{3C9746CD-A727-4B09-B99D-E37AB996CE39}"/>
            </a:ext>
          </a:extLst>
        </xdr:cNvPr>
        <xdr:cNvSpPr/>
      </xdr:nvSpPr>
      <xdr:spPr>
        <a:xfrm>
          <a:off x="14541500" y="567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64770</xdr:rowOff>
    </xdr:from>
    <xdr:to>
      <xdr:col>81</xdr:col>
      <xdr:colOff>50800</xdr:colOff>
      <xdr:row>33</xdr:row>
      <xdr:rowOff>108585</xdr:rowOff>
    </xdr:to>
    <xdr:cxnSp macro="">
      <xdr:nvCxnSpPr>
        <xdr:cNvPr id="530" name="直線コネクタ 529">
          <a:extLst>
            <a:ext uri="{FF2B5EF4-FFF2-40B4-BE49-F238E27FC236}">
              <a16:creationId xmlns:a16="http://schemas.microsoft.com/office/drawing/2014/main" id="{BC7579AF-BDDF-4FE5-9278-7A069CB883F2}"/>
            </a:ext>
          </a:extLst>
        </xdr:cNvPr>
        <xdr:cNvCxnSpPr/>
      </xdr:nvCxnSpPr>
      <xdr:spPr>
        <a:xfrm>
          <a:off x="14592300" y="572262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32</xdr:row>
      <xdr:rowOff>139700</xdr:rowOff>
    </xdr:from>
    <xdr:to>
      <xdr:col>72</xdr:col>
      <xdr:colOff>38100</xdr:colOff>
      <xdr:row>33</xdr:row>
      <xdr:rowOff>69850</xdr:rowOff>
    </xdr:to>
    <xdr:sp macro="" textlink="">
      <xdr:nvSpPr>
        <xdr:cNvPr id="531" name="楕円 530">
          <a:extLst>
            <a:ext uri="{FF2B5EF4-FFF2-40B4-BE49-F238E27FC236}">
              <a16:creationId xmlns:a16="http://schemas.microsoft.com/office/drawing/2014/main" id="{7F513D78-290C-4DCE-81BD-23D8B26D2D00}"/>
            </a:ext>
          </a:extLst>
        </xdr:cNvPr>
        <xdr:cNvSpPr/>
      </xdr:nvSpPr>
      <xdr:spPr>
        <a:xfrm>
          <a:off x="13652500" y="562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19050</xdr:rowOff>
    </xdr:from>
    <xdr:to>
      <xdr:col>76</xdr:col>
      <xdr:colOff>114300</xdr:colOff>
      <xdr:row>33</xdr:row>
      <xdr:rowOff>64770</xdr:rowOff>
    </xdr:to>
    <xdr:cxnSp macro="">
      <xdr:nvCxnSpPr>
        <xdr:cNvPr id="532" name="直線コネクタ 531">
          <a:extLst>
            <a:ext uri="{FF2B5EF4-FFF2-40B4-BE49-F238E27FC236}">
              <a16:creationId xmlns:a16="http://schemas.microsoft.com/office/drawing/2014/main" id="{6D7A978D-F062-4542-AFFD-D6F29C7F95B7}"/>
            </a:ext>
          </a:extLst>
        </xdr:cNvPr>
        <xdr:cNvCxnSpPr/>
      </xdr:nvCxnSpPr>
      <xdr:spPr>
        <a:xfrm>
          <a:off x="13703300" y="5676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33020</xdr:rowOff>
    </xdr:from>
    <xdr:to>
      <xdr:col>67</xdr:col>
      <xdr:colOff>101600</xdr:colOff>
      <xdr:row>40</xdr:row>
      <xdr:rowOff>134620</xdr:rowOff>
    </xdr:to>
    <xdr:sp macro="" textlink="">
      <xdr:nvSpPr>
        <xdr:cNvPr id="533" name="楕円 532">
          <a:extLst>
            <a:ext uri="{FF2B5EF4-FFF2-40B4-BE49-F238E27FC236}">
              <a16:creationId xmlns:a16="http://schemas.microsoft.com/office/drawing/2014/main" id="{E23DAA38-9D5D-4A10-89D4-501B80F7E674}"/>
            </a:ext>
          </a:extLst>
        </xdr:cNvPr>
        <xdr:cNvSpPr/>
      </xdr:nvSpPr>
      <xdr:spPr>
        <a:xfrm>
          <a:off x="12763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19050</xdr:rowOff>
    </xdr:from>
    <xdr:to>
      <xdr:col>71</xdr:col>
      <xdr:colOff>177800</xdr:colOff>
      <xdr:row>40</xdr:row>
      <xdr:rowOff>83820</xdr:rowOff>
    </xdr:to>
    <xdr:cxnSp macro="">
      <xdr:nvCxnSpPr>
        <xdr:cNvPr id="534" name="直線コネクタ 533">
          <a:extLst>
            <a:ext uri="{FF2B5EF4-FFF2-40B4-BE49-F238E27FC236}">
              <a16:creationId xmlns:a16="http://schemas.microsoft.com/office/drawing/2014/main" id="{8292C61D-EF6F-4B3E-A97E-A548C4C9FC32}"/>
            </a:ext>
          </a:extLst>
        </xdr:cNvPr>
        <xdr:cNvCxnSpPr/>
      </xdr:nvCxnSpPr>
      <xdr:spPr>
        <a:xfrm flipV="1">
          <a:off x="12814300" y="5676900"/>
          <a:ext cx="889000" cy="1264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135272</xdr:rowOff>
    </xdr:from>
    <xdr:ext cx="405111" cy="259045"/>
    <xdr:sp macro="" textlink="">
      <xdr:nvSpPr>
        <xdr:cNvPr id="535" name="n_1aveValue【一般廃棄物処理施設】&#10;有形固定資産減価償却率">
          <a:extLst>
            <a:ext uri="{FF2B5EF4-FFF2-40B4-BE49-F238E27FC236}">
              <a16:creationId xmlns:a16="http://schemas.microsoft.com/office/drawing/2014/main" id="{0AEC1F5B-87D6-4688-A1B9-75006F950EA5}"/>
            </a:ext>
          </a:extLst>
        </xdr:cNvPr>
        <xdr:cNvSpPr txBox="1"/>
      </xdr:nvSpPr>
      <xdr:spPr>
        <a:xfrm>
          <a:off x="152660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536" name="n_2aveValue【一般廃棄物処理施設】&#10;有形固定資産減価償却率">
          <a:extLst>
            <a:ext uri="{FF2B5EF4-FFF2-40B4-BE49-F238E27FC236}">
              <a16:creationId xmlns:a16="http://schemas.microsoft.com/office/drawing/2014/main" id="{1AE74272-ECDF-4C6D-84DB-0605F7139A00}"/>
            </a:ext>
          </a:extLst>
        </xdr:cNvPr>
        <xdr:cNvSpPr txBox="1"/>
      </xdr:nvSpPr>
      <xdr:spPr>
        <a:xfrm>
          <a:off x="14389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15257</xdr:rowOff>
    </xdr:from>
    <xdr:ext cx="405111" cy="259045"/>
    <xdr:sp macro="" textlink="">
      <xdr:nvSpPr>
        <xdr:cNvPr id="537" name="n_3aveValue【一般廃棄物処理施設】&#10;有形固定資産減価償却率">
          <a:extLst>
            <a:ext uri="{FF2B5EF4-FFF2-40B4-BE49-F238E27FC236}">
              <a16:creationId xmlns:a16="http://schemas.microsoft.com/office/drawing/2014/main" id="{CD5AC9A3-6476-4678-97C7-0FB40E41DE68}"/>
            </a:ext>
          </a:extLst>
        </xdr:cNvPr>
        <xdr:cNvSpPr txBox="1"/>
      </xdr:nvSpPr>
      <xdr:spPr>
        <a:xfrm>
          <a:off x="13500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145432</xdr:rowOff>
    </xdr:from>
    <xdr:ext cx="405111" cy="259045"/>
    <xdr:sp macro="" textlink="">
      <xdr:nvSpPr>
        <xdr:cNvPr id="538" name="n_4aveValue【一般廃棄物処理施設】&#10;有形固定資産減価償却率">
          <a:extLst>
            <a:ext uri="{FF2B5EF4-FFF2-40B4-BE49-F238E27FC236}">
              <a16:creationId xmlns:a16="http://schemas.microsoft.com/office/drawing/2014/main" id="{86BC1366-4561-4ABE-A2AE-8C3DEB74A87E}"/>
            </a:ext>
          </a:extLst>
        </xdr:cNvPr>
        <xdr:cNvSpPr txBox="1"/>
      </xdr:nvSpPr>
      <xdr:spPr>
        <a:xfrm>
          <a:off x="126117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4462</xdr:rowOff>
    </xdr:from>
    <xdr:ext cx="405111" cy="259045"/>
    <xdr:sp macro="" textlink="">
      <xdr:nvSpPr>
        <xdr:cNvPr id="539" name="n_1mainValue【一般廃棄物処理施設】&#10;有形固定資産減価償却率">
          <a:extLst>
            <a:ext uri="{FF2B5EF4-FFF2-40B4-BE49-F238E27FC236}">
              <a16:creationId xmlns:a16="http://schemas.microsoft.com/office/drawing/2014/main" id="{A1210A55-C5F4-43C3-B54C-D3B52B678A30}"/>
            </a:ext>
          </a:extLst>
        </xdr:cNvPr>
        <xdr:cNvSpPr txBox="1"/>
      </xdr:nvSpPr>
      <xdr:spPr>
        <a:xfrm>
          <a:off x="15266044" y="549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132097</xdr:rowOff>
    </xdr:from>
    <xdr:ext cx="405111" cy="259045"/>
    <xdr:sp macro="" textlink="">
      <xdr:nvSpPr>
        <xdr:cNvPr id="540" name="n_2mainValue【一般廃棄物処理施設】&#10;有形固定資産減価償却率">
          <a:extLst>
            <a:ext uri="{FF2B5EF4-FFF2-40B4-BE49-F238E27FC236}">
              <a16:creationId xmlns:a16="http://schemas.microsoft.com/office/drawing/2014/main" id="{9BDA392E-5533-4FBC-A8B5-0364D2E887D8}"/>
            </a:ext>
          </a:extLst>
        </xdr:cNvPr>
        <xdr:cNvSpPr txBox="1"/>
      </xdr:nvSpPr>
      <xdr:spPr>
        <a:xfrm>
          <a:off x="14389744" y="54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31</xdr:row>
      <xdr:rowOff>86377</xdr:rowOff>
    </xdr:from>
    <xdr:ext cx="405111" cy="259045"/>
    <xdr:sp macro="" textlink="">
      <xdr:nvSpPr>
        <xdr:cNvPr id="541" name="n_3mainValue【一般廃棄物処理施設】&#10;有形固定資産減価償却率">
          <a:extLst>
            <a:ext uri="{FF2B5EF4-FFF2-40B4-BE49-F238E27FC236}">
              <a16:creationId xmlns:a16="http://schemas.microsoft.com/office/drawing/2014/main" id="{4EDA6500-7158-4DB9-9121-062DCD09C375}"/>
            </a:ext>
          </a:extLst>
        </xdr:cNvPr>
        <xdr:cNvSpPr txBox="1"/>
      </xdr:nvSpPr>
      <xdr:spPr>
        <a:xfrm>
          <a:off x="13500744" y="540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125747</xdr:rowOff>
    </xdr:from>
    <xdr:ext cx="405111" cy="259045"/>
    <xdr:sp macro="" textlink="">
      <xdr:nvSpPr>
        <xdr:cNvPr id="542" name="n_4mainValue【一般廃棄物処理施設】&#10;有形固定資産減価償却率">
          <a:extLst>
            <a:ext uri="{FF2B5EF4-FFF2-40B4-BE49-F238E27FC236}">
              <a16:creationId xmlns:a16="http://schemas.microsoft.com/office/drawing/2014/main" id="{AD21D76B-115D-4109-B0CC-FD35DDD96D94}"/>
            </a:ext>
          </a:extLst>
        </xdr:cNvPr>
        <xdr:cNvSpPr txBox="1"/>
      </xdr:nvSpPr>
      <xdr:spPr>
        <a:xfrm>
          <a:off x="12611744" y="698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1DE5E121-1D8F-41EF-8C61-BECA734E72F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1E9BCBB9-4B28-4377-8229-AC0E1C93927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8B3134AF-5664-4B6B-8FBE-8CBBD87314A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FDE399ED-2DF3-401A-BADB-7B27B429FCF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CC492805-5315-433A-ACC0-E7209E16E39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11BD78D5-8F4D-48AB-9DED-36D57BEDB2E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5BE2C931-65F2-44B6-B081-9EF1612EAC5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B03BFC24-F800-4CC6-94A6-3C29FAE413F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384937E3-D77C-4A24-9E7A-143EF0085F5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41457D03-3D05-4E69-9A1B-1DF2D682078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a:extLst>
            <a:ext uri="{FF2B5EF4-FFF2-40B4-BE49-F238E27FC236}">
              <a16:creationId xmlns:a16="http://schemas.microsoft.com/office/drawing/2014/main" id="{5543D1D2-5355-449B-8CB7-04718550EEC7}"/>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a:extLst>
            <a:ext uri="{FF2B5EF4-FFF2-40B4-BE49-F238E27FC236}">
              <a16:creationId xmlns:a16="http://schemas.microsoft.com/office/drawing/2014/main" id="{AA193239-1E84-4678-9467-6D5838B35086}"/>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a:extLst>
            <a:ext uri="{FF2B5EF4-FFF2-40B4-BE49-F238E27FC236}">
              <a16:creationId xmlns:a16="http://schemas.microsoft.com/office/drawing/2014/main" id="{CA424F5C-4BED-4CD7-AE0F-8BF9FB1D553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6" name="テキスト ボックス 555">
          <a:extLst>
            <a:ext uri="{FF2B5EF4-FFF2-40B4-BE49-F238E27FC236}">
              <a16:creationId xmlns:a16="http://schemas.microsoft.com/office/drawing/2014/main" id="{FB4E15FD-21D6-468E-BE53-BCB5ADFA29B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8A556DE8-C812-40E2-BBEE-465461A14B15}"/>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a:extLst>
            <a:ext uri="{FF2B5EF4-FFF2-40B4-BE49-F238E27FC236}">
              <a16:creationId xmlns:a16="http://schemas.microsoft.com/office/drawing/2014/main" id="{FF3B1FC3-E7E0-4FC8-A514-4C7043E6D4E7}"/>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a:extLst>
            <a:ext uri="{FF2B5EF4-FFF2-40B4-BE49-F238E27FC236}">
              <a16:creationId xmlns:a16="http://schemas.microsoft.com/office/drawing/2014/main" id="{C21D5184-541E-423C-A64A-BD83E8F79E13}"/>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a:extLst>
            <a:ext uri="{FF2B5EF4-FFF2-40B4-BE49-F238E27FC236}">
              <a16:creationId xmlns:a16="http://schemas.microsoft.com/office/drawing/2014/main" id="{51D8BBAE-121A-49FD-B4E0-617DB5664D6C}"/>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a:extLst>
            <a:ext uri="{FF2B5EF4-FFF2-40B4-BE49-F238E27FC236}">
              <a16:creationId xmlns:a16="http://schemas.microsoft.com/office/drawing/2014/main" id="{751616DA-F570-47A4-885F-3684794CE1C6}"/>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562" name="テキスト ボックス 561">
          <a:extLst>
            <a:ext uri="{FF2B5EF4-FFF2-40B4-BE49-F238E27FC236}">
              <a16:creationId xmlns:a16="http://schemas.microsoft.com/office/drawing/2014/main" id="{22D2DDB0-2BB9-4D0C-95E8-696DF87ED274}"/>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6C70E7DE-2427-4274-B6F1-FA1A27C3DBD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4" name="テキスト ボックス 563">
          <a:extLst>
            <a:ext uri="{FF2B5EF4-FFF2-40B4-BE49-F238E27FC236}">
              <a16:creationId xmlns:a16="http://schemas.microsoft.com/office/drawing/2014/main" id="{9D6FF297-9996-44D4-9760-EE1FDD120EF7}"/>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a:extLst>
            <a:ext uri="{FF2B5EF4-FFF2-40B4-BE49-F238E27FC236}">
              <a16:creationId xmlns:a16="http://schemas.microsoft.com/office/drawing/2014/main" id="{BF6840FF-AF6C-4724-BE21-A5086248E43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169866</xdr:rowOff>
    </xdr:from>
    <xdr:to>
      <xdr:col>116</xdr:col>
      <xdr:colOff>62864</xdr:colOff>
      <xdr:row>42</xdr:row>
      <xdr:rowOff>34372</xdr:rowOff>
    </xdr:to>
    <xdr:cxnSp macro="">
      <xdr:nvCxnSpPr>
        <xdr:cNvPr id="566" name="直線コネクタ 565">
          <a:extLst>
            <a:ext uri="{FF2B5EF4-FFF2-40B4-BE49-F238E27FC236}">
              <a16:creationId xmlns:a16="http://schemas.microsoft.com/office/drawing/2014/main" id="{5960682B-EAE4-45AF-9C3C-A4C7C7490046}"/>
            </a:ext>
          </a:extLst>
        </xdr:cNvPr>
        <xdr:cNvCxnSpPr/>
      </xdr:nvCxnSpPr>
      <xdr:spPr>
        <a:xfrm flipV="1">
          <a:off x="22160864" y="5656266"/>
          <a:ext cx="0" cy="1579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38199</xdr:rowOff>
    </xdr:from>
    <xdr:ext cx="469744" cy="259045"/>
    <xdr:sp macro="" textlink="">
      <xdr:nvSpPr>
        <xdr:cNvPr id="567" name="【一般廃棄物処理施設】&#10;一人当たり有形固定資産（償却資産）額最小値テキスト">
          <a:extLst>
            <a:ext uri="{FF2B5EF4-FFF2-40B4-BE49-F238E27FC236}">
              <a16:creationId xmlns:a16="http://schemas.microsoft.com/office/drawing/2014/main" id="{FF448A14-0762-45C3-BBAB-94BEC9BF81E4}"/>
            </a:ext>
          </a:extLst>
        </xdr:cNvPr>
        <xdr:cNvSpPr txBox="1"/>
      </xdr:nvSpPr>
      <xdr:spPr>
        <a:xfrm>
          <a:off x="22199600" y="723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34372</xdr:rowOff>
    </xdr:from>
    <xdr:to>
      <xdr:col>116</xdr:col>
      <xdr:colOff>152400</xdr:colOff>
      <xdr:row>42</xdr:row>
      <xdr:rowOff>34372</xdr:rowOff>
    </xdr:to>
    <xdr:cxnSp macro="">
      <xdr:nvCxnSpPr>
        <xdr:cNvPr id="568" name="直線コネクタ 567">
          <a:extLst>
            <a:ext uri="{FF2B5EF4-FFF2-40B4-BE49-F238E27FC236}">
              <a16:creationId xmlns:a16="http://schemas.microsoft.com/office/drawing/2014/main" id="{C30A9C2D-2DD2-4C20-9CFF-6CBDA66EB918}"/>
            </a:ext>
          </a:extLst>
        </xdr:cNvPr>
        <xdr:cNvCxnSpPr/>
      </xdr:nvCxnSpPr>
      <xdr:spPr>
        <a:xfrm>
          <a:off x="22072600" y="723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116543</xdr:rowOff>
    </xdr:from>
    <xdr:ext cx="690189" cy="259045"/>
    <xdr:sp macro="" textlink="">
      <xdr:nvSpPr>
        <xdr:cNvPr id="569" name="【一般廃棄物処理施設】&#10;一人当たり有形固定資産（償却資産）額最大値テキスト">
          <a:extLst>
            <a:ext uri="{FF2B5EF4-FFF2-40B4-BE49-F238E27FC236}">
              <a16:creationId xmlns:a16="http://schemas.microsoft.com/office/drawing/2014/main" id="{2D434701-AA5C-4C26-B4D5-724806E0C5F9}"/>
            </a:ext>
          </a:extLst>
        </xdr:cNvPr>
        <xdr:cNvSpPr txBox="1"/>
      </xdr:nvSpPr>
      <xdr:spPr>
        <a:xfrm>
          <a:off x="22199600" y="54314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169866</xdr:rowOff>
    </xdr:from>
    <xdr:to>
      <xdr:col>116</xdr:col>
      <xdr:colOff>152400</xdr:colOff>
      <xdr:row>32</xdr:row>
      <xdr:rowOff>169866</xdr:rowOff>
    </xdr:to>
    <xdr:cxnSp macro="">
      <xdr:nvCxnSpPr>
        <xdr:cNvPr id="570" name="直線コネクタ 569">
          <a:extLst>
            <a:ext uri="{FF2B5EF4-FFF2-40B4-BE49-F238E27FC236}">
              <a16:creationId xmlns:a16="http://schemas.microsoft.com/office/drawing/2014/main" id="{4126316E-659B-4429-9689-CEFF7DB2AE74}"/>
            </a:ext>
          </a:extLst>
        </xdr:cNvPr>
        <xdr:cNvCxnSpPr/>
      </xdr:nvCxnSpPr>
      <xdr:spPr>
        <a:xfrm>
          <a:off x="22072600" y="5656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24234</xdr:rowOff>
    </xdr:from>
    <xdr:ext cx="599010" cy="259045"/>
    <xdr:sp macro="" textlink="">
      <xdr:nvSpPr>
        <xdr:cNvPr id="571" name="【一般廃棄物処理施設】&#10;一人当たり有形固定資産（償却資産）額平均値テキスト">
          <a:extLst>
            <a:ext uri="{FF2B5EF4-FFF2-40B4-BE49-F238E27FC236}">
              <a16:creationId xmlns:a16="http://schemas.microsoft.com/office/drawing/2014/main" id="{F9014BF4-D337-4D14-B5E3-F8DD2FBA63EE}"/>
            </a:ext>
          </a:extLst>
        </xdr:cNvPr>
        <xdr:cNvSpPr txBox="1"/>
      </xdr:nvSpPr>
      <xdr:spPr>
        <a:xfrm>
          <a:off x="22199600" y="6710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1357</xdr:rowOff>
    </xdr:from>
    <xdr:to>
      <xdr:col>116</xdr:col>
      <xdr:colOff>114300</xdr:colOff>
      <xdr:row>40</xdr:row>
      <xdr:rowOff>102957</xdr:rowOff>
    </xdr:to>
    <xdr:sp macro="" textlink="">
      <xdr:nvSpPr>
        <xdr:cNvPr id="572" name="フローチャート: 判断 571">
          <a:extLst>
            <a:ext uri="{FF2B5EF4-FFF2-40B4-BE49-F238E27FC236}">
              <a16:creationId xmlns:a16="http://schemas.microsoft.com/office/drawing/2014/main" id="{EA968B19-B5D7-4AB0-9E73-786C853C6FE5}"/>
            </a:ext>
          </a:extLst>
        </xdr:cNvPr>
        <xdr:cNvSpPr/>
      </xdr:nvSpPr>
      <xdr:spPr>
        <a:xfrm>
          <a:off x="22110700" y="685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37507</xdr:rowOff>
    </xdr:from>
    <xdr:to>
      <xdr:col>112</xdr:col>
      <xdr:colOff>38100</xdr:colOff>
      <xdr:row>40</xdr:row>
      <xdr:rowOff>139107</xdr:rowOff>
    </xdr:to>
    <xdr:sp macro="" textlink="">
      <xdr:nvSpPr>
        <xdr:cNvPr id="573" name="フローチャート: 判断 572">
          <a:extLst>
            <a:ext uri="{FF2B5EF4-FFF2-40B4-BE49-F238E27FC236}">
              <a16:creationId xmlns:a16="http://schemas.microsoft.com/office/drawing/2014/main" id="{81A60812-A318-47B4-B2D6-77907A1943D3}"/>
            </a:ext>
          </a:extLst>
        </xdr:cNvPr>
        <xdr:cNvSpPr/>
      </xdr:nvSpPr>
      <xdr:spPr>
        <a:xfrm>
          <a:off x="21272500" y="689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74635</xdr:rowOff>
    </xdr:from>
    <xdr:to>
      <xdr:col>107</xdr:col>
      <xdr:colOff>101600</xdr:colOff>
      <xdr:row>41</xdr:row>
      <xdr:rowOff>4785</xdr:rowOff>
    </xdr:to>
    <xdr:sp macro="" textlink="">
      <xdr:nvSpPr>
        <xdr:cNvPr id="574" name="フローチャート: 判断 573">
          <a:extLst>
            <a:ext uri="{FF2B5EF4-FFF2-40B4-BE49-F238E27FC236}">
              <a16:creationId xmlns:a16="http://schemas.microsoft.com/office/drawing/2014/main" id="{BA4E69A2-64E5-4C15-BB08-C6B2323B9131}"/>
            </a:ext>
          </a:extLst>
        </xdr:cNvPr>
        <xdr:cNvSpPr/>
      </xdr:nvSpPr>
      <xdr:spPr>
        <a:xfrm>
          <a:off x="20383500" y="693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98702</xdr:rowOff>
    </xdr:from>
    <xdr:to>
      <xdr:col>102</xdr:col>
      <xdr:colOff>165100</xdr:colOff>
      <xdr:row>41</xdr:row>
      <xdr:rowOff>28852</xdr:rowOff>
    </xdr:to>
    <xdr:sp macro="" textlink="">
      <xdr:nvSpPr>
        <xdr:cNvPr id="575" name="フローチャート: 判断 574">
          <a:extLst>
            <a:ext uri="{FF2B5EF4-FFF2-40B4-BE49-F238E27FC236}">
              <a16:creationId xmlns:a16="http://schemas.microsoft.com/office/drawing/2014/main" id="{C54798F1-5C75-42AC-8716-48921D54ADE0}"/>
            </a:ext>
          </a:extLst>
        </xdr:cNvPr>
        <xdr:cNvSpPr/>
      </xdr:nvSpPr>
      <xdr:spPr>
        <a:xfrm>
          <a:off x="19494500" y="6956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118977</xdr:rowOff>
    </xdr:from>
    <xdr:to>
      <xdr:col>98</xdr:col>
      <xdr:colOff>38100</xdr:colOff>
      <xdr:row>41</xdr:row>
      <xdr:rowOff>49127</xdr:rowOff>
    </xdr:to>
    <xdr:sp macro="" textlink="">
      <xdr:nvSpPr>
        <xdr:cNvPr id="576" name="フローチャート: 判断 575">
          <a:extLst>
            <a:ext uri="{FF2B5EF4-FFF2-40B4-BE49-F238E27FC236}">
              <a16:creationId xmlns:a16="http://schemas.microsoft.com/office/drawing/2014/main" id="{D39FD116-B5E2-4DDA-B28F-B0B2C17CE003}"/>
            </a:ext>
          </a:extLst>
        </xdr:cNvPr>
        <xdr:cNvSpPr/>
      </xdr:nvSpPr>
      <xdr:spPr>
        <a:xfrm>
          <a:off x="18605500" y="697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DF2273A7-4F94-46CF-9604-1F351DBD1D9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C80F8F18-C419-431A-8E5E-B0D6048B661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9770287B-6549-49AB-99CE-47D29208347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F2E659B5-557C-478A-8D56-4D90445BA68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436268CB-8B71-440A-9CC4-D5A341F6A86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136843</xdr:rowOff>
    </xdr:from>
    <xdr:to>
      <xdr:col>116</xdr:col>
      <xdr:colOff>114300</xdr:colOff>
      <xdr:row>41</xdr:row>
      <xdr:rowOff>66993</xdr:rowOff>
    </xdr:to>
    <xdr:sp macro="" textlink="">
      <xdr:nvSpPr>
        <xdr:cNvPr id="582" name="楕円 581">
          <a:extLst>
            <a:ext uri="{FF2B5EF4-FFF2-40B4-BE49-F238E27FC236}">
              <a16:creationId xmlns:a16="http://schemas.microsoft.com/office/drawing/2014/main" id="{89CAE64B-D205-4033-A2FA-F7AD0D7A7053}"/>
            </a:ext>
          </a:extLst>
        </xdr:cNvPr>
        <xdr:cNvSpPr/>
      </xdr:nvSpPr>
      <xdr:spPr>
        <a:xfrm>
          <a:off x="22110700" y="699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115270</xdr:rowOff>
    </xdr:from>
    <xdr:ext cx="599010" cy="259045"/>
    <xdr:sp macro="" textlink="">
      <xdr:nvSpPr>
        <xdr:cNvPr id="583" name="【一般廃棄物処理施設】&#10;一人当たり有形固定資産（償却資産）額該当値テキスト">
          <a:extLst>
            <a:ext uri="{FF2B5EF4-FFF2-40B4-BE49-F238E27FC236}">
              <a16:creationId xmlns:a16="http://schemas.microsoft.com/office/drawing/2014/main" id="{DBF2144A-2C9F-4723-BAAA-ACED69776D31}"/>
            </a:ext>
          </a:extLst>
        </xdr:cNvPr>
        <xdr:cNvSpPr txBox="1"/>
      </xdr:nvSpPr>
      <xdr:spPr>
        <a:xfrm>
          <a:off x="22199600" y="6973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142263</xdr:rowOff>
    </xdr:from>
    <xdr:to>
      <xdr:col>112</xdr:col>
      <xdr:colOff>38100</xdr:colOff>
      <xdr:row>41</xdr:row>
      <xdr:rowOff>72413</xdr:rowOff>
    </xdr:to>
    <xdr:sp macro="" textlink="">
      <xdr:nvSpPr>
        <xdr:cNvPr id="584" name="楕円 583">
          <a:extLst>
            <a:ext uri="{FF2B5EF4-FFF2-40B4-BE49-F238E27FC236}">
              <a16:creationId xmlns:a16="http://schemas.microsoft.com/office/drawing/2014/main" id="{0B8CBD3E-C3DC-41AF-A652-AF40DA52FDCE}"/>
            </a:ext>
          </a:extLst>
        </xdr:cNvPr>
        <xdr:cNvSpPr/>
      </xdr:nvSpPr>
      <xdr:spPr>
        <a:xfrm>
          <a:off x="21272500" y="700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16193</xdr:rowOff>
    </xdr:from>
    <xdr:to>
      <xdr:col>116</xdr:col>
      <xdr:colOff>63500</xdr:colOff>
      <xdr:row>41</xdr:row>
      <xdr:rowOff>21613</xdr:rowOff>
    </xdr:to>
    <xdr:cxnSp macro="">
      <xdr:nvCxnSpPr>
        <xdr:cNvPr id="585" name="直線コネクタ 584">
          <a:extLst>
            <a:ext uri="{FF2B5EF4-FFF2-40B4-BE49-F238E27FC236}">
              <a16:creationId xmlns:a16="http://schemas.microsoft.com/office/drawing/2014/main" id="{945762F0-B2D6-43F4-833B-B3256261167B}"/>
            </a:ext>
          </a:extLst>
        </xdr:cNvPr>
        <xdr:cNvCxnSpPr/>
      </xdr:nvCxnSpPr>
      <xdr:spPr>
        <a:xfrm flipV="1">
          <a:off x="21323300" y="7045643"/>
          <a:ext cx="838200" cy="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147862</xdr:rowOff>
    </xdr:from>
    <xdr:to>
      <xdr:col>107</xdr:col>
      <xdr:colOff>101600</xdr:colOff>
      <xdr:row>41</xdr:row>
      <xdr:rowOff>78012</xdr:rowOff>
    </xdr:to>
    <xdr:sp macro="" textlink="">
      <xdr:nvSpPr>
        <xdr:cNvPr id="586" name="楕円 585">
          <a:extLst>
            <a:ext uri="{FF2B5EF4-FFF2-40B4-BE49-F238E27FC236}">
              <a16:creationId xmlns:a16="http://schemas.microsoft.com/office/drawing/2014/main" id="{8A2FF3D7-4AC4-4863-AD08-729BDD59935A}"/>
            </a:ext>
          </a:extLst>
        </xdr:cNvPr>
        <xdr:cNvSpPr/>
      </xdr:nvSpPr>
      <xdr:spPr>
        <a:xfrm>
          <a:off x="20383500" y="700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21613</xdr:rowOff>
    </xdr:from>
    <xdr:to>
      <xdr:col>111</xdr:col>
      <xdr:colOff>177800</xdr:colOff>
      <xdr:row>41</xdr:row>
      <xdr:rowOff>27212</xdr:rowOff>
    </xdr:to>
    <xdr:cxnSp macro="">
      <xdr:nvCxnSpPr>
        <xdr:cNvPr id="587" name="直線コネクタ 586">
          <a:extLst>
            <a:ext uri="{FF2B5EF4-FFF2-40B4-BE49-F238E27FC236}">
              <a16:creationId xmlns:a16="http://schemas.microsoft.com/office/drawing/2014/main" id="{92A87708-9225-483F-963C-C1F641D7A96F}"/>
            </a:ext>
          </a:extLst>
        </xdr:cNvPr>
        <xdr:cNvCxnSpPr/>
      </xdr:nvCxnSpPr>
      <xdr:spPr>
        <a:xfrm flipV="1">
          <a:off x="20434300" y="7051063"/>
          <a:ext cx="889000" cy="5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149247</xdr:rowOff>
    </xdr:from>
    <xdr:to>
      <xdr:col>102</xdr:col>
      <xdr:colOff>165100</xdr:colOff>
      <xdr:row>41</xdr:row>
      <xdr:rowOff>79397</xdr:rowOff>
    </xdr:to>
    <xdr:sp macro="" textlink="">
      <xdr:nvSpPr>
        <xdr:cNvPr id="588" name="楕円 587">
          <a:extLst>
            <a:ext uri="{FF2B5EF4-FFF2-40B4-BE49-F238E27FC236}">
              <a16:creationId xmlns:a16="http://schemas.microsoft.com/office/drawing/2014/main" id="{02CE4872-7E31-44F1-8447-4905EDF08997}"/>
            </a:ext>
          </a:extLst>
        </xdr:cNvPr>
        <xdr:cNvSpPr/>
      </xdr:nvSpPr>
      <xdr:spPr>
        <a:xfrm>
          <a:off x="19494500" y="700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27212</xdr:rowOff>
    </xdr:from>
    <xdr:to>
      <xdr:col>107</xdr:col>
      <xdr:colOff>50800</xdr:colOff>
      <xdr:row>41</xdr:row>
      <xdr:rowOff>28597</xdr:rowOff>
    </xdr:to>
    <xdr:cxnSp macro="">
      <xdr:nvCxnSpPr>
        <xdr:cNvPr id="589" name="直線コネクタ 588">
          <a:extLst>
            <a:ext uri="{FF2B5EF4-FFF2-40B4-BE49-F238E27FC236}">
              <a16:creationId xmlns:a16="http://schemas.microsoft.com/office/drawing/2014/main" id="{8513C7B5-C183-445D-B540-E851C4B10334}"/>
            </a:ext>
          </a:extLst>
        </xdr:cNvPr>
        <xdr:cNvCxnSpPr/>
      </xdr:nvCxnSpPr>
      <xdr:spPr>
        <a:xfrm flipV="1">
          <a:off x="19545300" y="7056662"/>
          <a:ext cx="889000" cy="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3541</xdr:rowOff>
    </xdr:from>
    <xdr:to>
      <xdr:col>98</xdr:col>
      <xdr:colOff>38100</xdr:colOff>
      <xdr:row>39</xdr:row>
      <xdr:rowOff>105141</xdr:rowOff>
    </xdr:to>
    <xdr:sp macro="" textlink="">
      <xdr:nvSpPr>
        <xdr:cNvPr id="590" name="楕円 589">
          <a:extLst>
            <a:ext uri="{FF2B5EF4-FFF2-40B4-BE49-F238E27FC236}">
              <a16:creationId xmlns:a16="http://schemas.microsoft.com/office/drawing/2014/main" id="{43520243-3612-4547-B37C-1B1C0B724E24}"/>
            </a:ext>
          </a:extLst>
        </xdr:cNvPr>
        <xdr:cNvSpPr/>
      </xdr:nvSpPr>
      <xdr:spPr>
        <a:xfrm>
          <a:off x="18605500" y="669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54341</xdr:rowOff>
    </xdr:from>
    <xdr:to>
      <xdr:col>102</xdr:col>
      <xdr:colOff>114300</xdr:colOff>
      <xdr:row>41</xdr:row>
      <xdr:rowOff>28597</xdr:rowOff>
    </xdr:to>
    <xdr:cxnSp macro="">
      <xdr:nvCxnSpPr>
        <xdr:cNvPr id="591" name="直線コネクタ 590">
          <a:extLst>
            <a:ext uri="{FF2B5EF4-FFF2-40B4-BE49-F238E27FC236}">
              <a16:creationId xmlns:a16="http://schemas.microsoft.com/office/drawing/2014/main" id="{F66192F1-3F0F-4CC4-AE11-1444D02C4D55}"/>
            </a:ext>
          </a:extLst>
        </xdr:cNvPr>
        <xdr:cNvCxnSpPr/>
      </xdr:nvCxnSpPr>
      <xdr:spPr>
        <a:xfrm>
          <a:off x="18656300" y="6740891"/>
          <a:ext cx="889000" cy="31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155634</xdr:rowOff>
    </xdr:from>
    <xdr:ext cx="599010" cy="259045"/>
    <xdr:sp macro="" textlink="">
      <xdr:nvSpPr>
        <xdr:cNvPr id="592" name="n_1aveValue【一般廃棄物処理施設】&#10;一人当たり有形固定資産（償却資産）額">
          <a:extLst>
            <a:ext uri="{FF2B5EF4-FFF2-40B4-BE49-F238E27FC236}">
              <a16:creationId xmlns:a16="http://schemas.microsoft.com/office/drawing/2014/main" id="{F7842DD1-AA22-4031-81A4-759CE820546E}"/>
            </a:ext>
          </a:extLst>
        </xdr:cNvPr>
        <xdr:cNvSpPr txBox="1"/>
      </xdr:nvSpPr>
      <xdr:spPr>
        <a:xfrm>
          <a:off x="21011095" y="6670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21312</xdr:rowOff>
    </xdr:from>
    <xdr:ext cx="599010" cy="259045"/>
    <xdr:sp macro="" textlink="">
      <xdr:nvSpPr>
        <xdr:cNvPr id="593" name="n_2aveValue【一般廃棄物処理施設】&#10;一人当たり有形固定資産（償却資産）額">
          <a:extLst>
            <a:ext uri="{FF2B5EF4-FFF2-40B4-BE49-F238E27FC236}">
              <a16:creationId xmlns:a16="http://schemas.microsoft.com/office/drawing/2014/main" id="{F316C817-B7F0-4F2A-A9F1-8C87BF4DF83A}"/>
            </a:ext>
          </a:extLst>
        </xdr:cNvPr>
        <xdr:cNvSpPr txBox="1"/>
      </xdr:nvSpPr>
      <xdr:spPr>
        <a:xfrm>
          <a:off x="20134795" y="6707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45379</xdr:rowOff>
    </xdr:from>
    <xdr:ext cx="599010" cy="259045"/>
    <xdr:sp macro="" textlink="">
      <xdr:nvSpPr>
        <xdr:cNvPr id="594" name="n_3aveValue【一般廃棄物処理施設】&#10;一人当たり有形固定資産（償却資産）額">
          <a:extLst>
            <a:ext uri="{FF2B5EF4-FFF2-40B4-BE49-F238E27FC236}">
              <a16:creationId xmlns:a16="http://schemas.microsoft.com/office/drawing/2014/main" id="{ACE7A809-B511-4C9F-BF97-3070E5928F54}"/>
            </a:ext>
          </a:extLst>
        </xdr:cNvPr>
        <xdr:cNvSpPr txBox="1"/>
      </xdr:nvSpPr>
      <xdr:spPr>
        <a:xfrm>
          <a:off x="19245795" y="6731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40254</xdr:rowOff>
    </xdr:from>
    <xdr:ext cx="599010" cy="259045"/>
    <xdr:sp macro="" textlink="">
      <xdr:nvSpPr>
        <xdr:cNvPr id="595" name="n_4aveValue【一般廃棄物処理施設】&#10;一人当たり有形固定資産（償却資産）額">
          <a:extLst>
            <a:ext uri="{FF2B5EF4-FFF2-40B4-BE49-F238E27FC236}">
              <a16:creationId xmlns:a16="http://schemas.microsoft.com/office/drawing/2014/main" id="{D0A51AF5-970E-418C-9CB0-80CC8B7CFBD0}"/>
            </a:ext>
          </a:extLst>
        </xdr:cNvPr>
        <xdr:cNvSpPr txBox="1"/>
      </xdr:nvSpPr>
      <xdr:spPr>
        <a:xfrm>
          <a:off x="18356795" y="7069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63540</xdr:rowOff>
    </xdr:from>
    <xdr:ext cx="599010" cy="259045"/>
    <xdr:sp macro="" textlink="">
      <xdr:nvSpPr>
        <xdr:cNvPr id="596" name="n_1mainValue【一般廃棄物処理施設】&#10;一人当たり有形固定資産（償却資産）額">
          <a:extLst>
            <a:ext uri="{FF2B5EF4-FFF2-40B4-BE49-F238E27FC236}">
              <a16:creationId xmlns:a16="http://schemas.microsoft.com/office/drawing/2014/main" id="{2D8D668D-67AA-4E63-8EF6-F1FABA3815C5}"/>
            </a:ext>
          </a:extLst>
        </xdr:cNvPr>
        <xdr:cNvSpPr txBox="1"/>
      </xdr:nvSpPr>
      <xdr:spPr>
        <a:xfrm>
          <a:off x="21011095" y="7092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69139</xdr:rowOff>
    </xdr:from>
    <xdr:ext cx="599010" cy="259045"/>
    <xdr:sp macro="" textlink="">
      <xdr:nvSpPr>
        <xdr:cNvPr id="597" name="n_2mainValue【一般廃棄物処理施設】&#10;一人当たり有形固定資産（償却資産）額">
          <a:extLst>
            <a:ext uri="{FF2B5EF4-FFF2-40B4-BE49-F238E27FC236}">
              <a16:creationId xmlns:a16="http://schemas.microsoft.com/office/drawing/2014/main" id="{558E43CC-2A7C-4AA6-83C7-A8D543260CA9}"/>
            </a:ext>
          </a:extLst>
        </xdr:cNvPr>
        <xdr:cNvSpPr txBox="1"/>
      </xdr:nvSpPr>
      <xdr:spPr>
        <a:xfrm>
          <a:off x="20134795" y="7098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70524</xdr:rowOff>
    </xdr:from>
    <xdr:ext cx="599010" cy="259045"/>
    <xdr:sp macro="" textlink="">
      <xdr:nvSpPr>
        <xdr:cNvPr id="598" name="n_3mainValue【一般廃棄物処理施設】&#10;一人当たり有形固定資産（償却資産）額">
          <a:extLst>
            <a:ext uri="{FF2B5EF4-FFF2-40B4-BE49-F238E27FC236}">
              <a16:creationId xmlns:a16="http://schemas.microsoft.com/office/drawing/2014/main" id="{24A9112B-9BDB-433C-8849-34DF26085CA2}"/>
            </a:ext>
          </a:extLst>
        </xdr:cNvPr>
        <xdr:cNvSpPr txBox="1"/>
      </xdr:nvSpPr>
      <xdr:spPr>
        <a:xfrm>
          <a:off x="19245795" y="7099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121668</xdr:rowOff>
    </xdr:from>
    <xdr:ext cx="599010" cy="259045"/>
    <xdr:sp macro="" textlink="">
      <xdr:nvSpPr>
        <xdr:cNvPr id="599" name="n_4mainValue【一般廃棄物処理施設】&#10;一人当たり有形固定資産（償却資産）額">
          <a:extLst>
            <a:ext uri="{FF2B5EF4-FFF2-40B4-BE49-F238E27FC236}">
              <a16:creationId xmlns:a16="http://schemas.microsoft.com/office/drawing/2014/main" id="{5591B998-EC85-4567-9F90-86E8A630CAE1}"/>
            </a:ext>
          </a:extLst>
        </xdr:cNvPr>
        <xdr:cNvSpPr txBox="1"/>
      </xdr:nvSpPr>
      <xdr:spPr>
        <a:xfrm>
          <a:off x="18356795" y="6465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384A3A14-1EBC-4F74-A858-1A65CEA4E82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B2073F1B-3653-4B9A-BA66-A42E0D0AABF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0BB1592A-9780-4A3C-A322-13EC037C4E4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95C9AA77-4811-40C5-9490-3D19A587A55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AAB5D7FD-1906-450E-BDA7-1603FF096F0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C7F2010E-13BA-465C-8BAA-248CC4EAF07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5D1BEC3A-E65F-4A32-817F-C67375C71B5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BF0C6A38-7CCC-4418-A6A6-C1284A32516A}"/>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08" name="正方形/長方形 607">
          <a:extLst>
            <a:ext uri="{FF2B5EF4-FFF2-40B4-BE49-F238E27FC236}">
              <a16:creationId xmlns:a16="http://schemas.microsoft.com/office/drawing/2014/main" id="{1970EE61-0058-4FD8-96D7-14523B54902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9" name="正方形/長方形 608">
          <a:extLst>
            <a:ext uri="{FF2B5EF4-FFF2-40B4-BE49-F238E27FC236}">
              <a16:creationId xmlns:a16="http://schemas.microsoft.com/office/drawing/2014/main" id="{93B73326-9D2E-4B2D-851C-0498090058E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0" name="正方形/長方形 609">
          <a:extLst>
            <a:ext uri="{FF2B5EF4-FFF2-40B4-BE49-F238E27FC236}">
              <a16:creationId xmlns:a16="http://schemas.microsoft.com/office/drawing/2014/main" id="{2DF37112-5870-42FC-BA2C-7EE388DB174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1" name="正方形/長方形 610">
          <a:extLst>
            <a:ext uri="{FF2B5EF4-FFF2-40B4-BE49-F238E27FC236}">
              <a16:creationId xmlns:a16="http://schemas.microsoft.com/office/drawing/2014/main" id="{E1D90E63-E021-4747-A6A6-A5645B2EACE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2" name="正方形/長方形 611">
          <a:extLst>
            <a:ext uri="{FF2B5EF4-FFF2-40B4-BE49-F238E27FC236}">
              <a16:creationId xmlns:a16="http://schemas.microsoft.com/office/drawing/2014/main" id="{7FADDC57-DCF2-4929-9B75-58FCBE8CFFF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3" name="正方形/長方形 612">
          <a:extLst>
            <a:ext uri="{FF2B5EF4-FFF2-40B4-BE49-F238E27FC236}">
              <a16:creationId xmlns:a16="http://schemas.microsoft.com/office/drawing/2014/main" id="{5601BC20-6458-4BB1-80EE-B57D29890C2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4" name="正方形/長方形 613">
          <a:extLst>
            <a:ext uri="{FF2B5EF4-FFF2-40B4-BE49-F238E27FC236}">
              <a16:creationId xmlns:a16="http://schemas.microsoft.com/office/drawing/2014/main" id="{7236604F-C449-483D-B8A9-BD31AA78D19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5" name="正方形/長方形 614">
          <a:extLst>
            <a:ext uri="{FF2B5EF4-FFF2-40B4-BE49-F238E27FC236}">
              <a16:creationId xmlns:a16="http://schemas.microsoft.com/office/drawing/2014/main" id="{68800E63-63A5-4EC4-83CA-FAC098E7E1B4}"/>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16" name="正方形/長方形 615">
          <a:extLst>
            <a:ext uri="{FF2B5EF4-FFF2-40B4-BE49-F238E27FC236}">
              <a16:creationId xmlns:a16="http://schemas.microsoft.com/office/drawing/2014/main" id="{D69A7B67-7863-4212-9E16-CC8232C1A9F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7" name="正方形/長方形 616">
          <a:extLst>
            <a:ext uri="{FF2B5EF4-FFF2-40B4-BE49-F238E27FC236}">
              <a16:creationId xmlns:a16="http://schemas.microsoft.com/office/drawing/2014/main" id="{79BCBA1E-3370-4426-B572-27976A7D03C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8" name="正方形/長方形 617">
          <a:extLst>
            <a:ext uri="{FF2B5EF4-FFF2-40B4-BE49-F238E27FC236}">
              <a16:creationId xmlns:a16="http://schemas.microsoft.com/office/drawing/2014/main" id="{025F56A9-4BAD-4A03-A4EE-191F865A407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9" name="正方形/長方形 618">
          <a:extLst>
            <a:ext uri="{FF2B5EF4-FFF2-40B4-BE49-F238E27FC236}">
              <a16:creationId xmlns:a16="http://schemas.microsoft.com/office/drawing/2014/main" id="{9D1BE80C-9C1E-4A0D-B232-44338D394F2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0" name="正方形/長方形 619">
          <a:extLst>
            <a:ext uri="{FF2B5EF4-FFF2-40B4-BE49-F238E27FC236}">
              <a16:creationId xmlns:a16="http://schemas.microsoft.com/office/drawing/2014/main" id="{B1472D43-660B-4369-8718-2B6A24D172C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1" name="正方形/長方形 620">
          <a:extLst>
            <a:ext uri="{FF2B5EF4-FFF2-40B4-BE49-F238E27FC236}">
              <a16:creationId xmlns:a16="http://schemas.microsoft.com/office/drawing/2014/main" id="{BAD53708-1C8C-41B2-961E-7E65685C89C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2" name="正方形/長方形 621">
          <a:extLst>
            <a:ext uri="{FF2B5EF4-FFF2-40B4-BE49-F238E27FC236}">
              <a16:creationId xmlns:a16="http://schemas.microsoft.com/office/drawing/2014/main" id="{DD42FD31-B201-4273-A78A-EBD0F146597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3" name="正方形/長方形 622">
          <a:extLst>
            <a:ext uri="{FF2B5EF4-FFF2-40B4-BE49-F238E27FC236}">
              <a16:creationId xmlns:a16="http://schemas.microsoft.com/office/drawing/2014/main" id="{01A51233-EF66-47F7-B397-4CF9ACF30B7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4" name="テキスト ボックス 623">
          <a:extLst>
            <a:ext uri="{FF2B5EF4-FFF2-40B4-BE49-F238E27FC236}">
              <a16:creationId xmlns:a16="http://schemas.microsoft.com/office/drawing/2014/main" id="{15384499-D0C8-4278-AC55-05D9B85343B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5" name="直線コネクタ 624">
          <a:extLst>
            <a:ext uri="{FF2B5EF4-FFF2-40B4-BE49-F238E27FC236}">
              <a16:creationId xmlns:a16="http://schemas.microsoft.com/office/drawing/2014/main" id="{9F5A4C31-AF3B-42AA-AA4E-6C1139D004B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6" name="テキスト ボックス 625">
          <a:extLst>
            <a:ext uri="{FF2B5EF4-FFF2-40B4-BE49-F238E27FC236}">
              <a16:creationId xmlns:a16="http://schemas.microsoft.com/office/drawing/2014/main" id="{8AE9178C-559D-48EF-894C-C870FD4ADBE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7" name="直線コネクタ 626">
          <a:extLst>
            <a:ext uri="{FF2B5EF4-FFF2-40B4-BE49-F238E27FC236}">
              <a16:creationId xmlns:a16="http://schemas.microsoft.com/office/drawing/2014/main" id="{795E60EB-DDAF-4D94-8F9A-14BC0E71BC35}"/>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8" name="テキスト ボックス 627">
          <a:extLst>
            <a:ext uri="{FF2B5EF4-FFF2-40B4-BE49-F238E27FC236}">
              <a16:creationId xmlns:a16="http://schemas.microsoft.com/office/drawing/2014/main" id="{3AB32898-1BF1-4253-B27E-1B559AE88CA9}"/>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29" name="直線コネクタ 628">
          <a:extLst>
            <a:ext uri="{FF2B5EF4-FFF2-40B4-BE49-F238E27FC236}">
              <a16:creationId xmlns:a16="http://schemas.microsoft.com/office/drawing/2014/main" id="{A83196F6-0D99-4BC1-B4EB-A609F0AAC9A5}"/>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0" name="テキスト ボックス 629">
          <a:extLst>
            <a:ext uri="{FF2B5EF4-FFF2-40B4-BE49-F238E27FC236}">
              <a16:creationId xmlns:a16="http://schemas.microsoft.com/office/drawing/2014/main" id="{8E46E4AA-4088-42A8-8585-D030D4EF01AB}"/>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1" name="直線コネクタ 630">
          <a:extLst>
            <a:ext uri="{FF2B5EF4-FFF2-40B4-BE49-F238E27FC236}">
              <a16:creationId xmlns:a16="http://schemas.microsoft.com/office/drawing/2014/main" id="{D8DFC525-77DC-4243-A24A-4DB562241B7D}"/>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2" name="テキスト ボックス 631">
          <a:extLst>
            <a:ext uri="{FF2B5EF4-FFF2-40B4-BE49-F238E27FC236}">
              <a16:creationId xmlns:a16="http://schemas.microsoft.com/office/drawing/2014/main" id="{C1C924FD-109F-4960-8645-C00C2C35982F}"/>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3" name="直線コネクタ 632">
          <a:extLst>
            <a:ext uri="{FF2B5EF4-FFF2-40B4-BE49-F238E27FC236}">
              <a16:creationId xmlns:a16="http://schemas.microsoft.com/office/drawing/2014/main" id="{C5874BFF-012D-46AE-A2E9-C0F3FF6856DF}"/>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4" name="テキスト ボックス 633">
          <a:extLst>
            <a:ext uri="{FF2B5EF4-FFF2-40B4-BE49-F238E27FC236}">
              <a16:creationId xmlns:a16="http://schemas.microsoft.com/office/drawing/2014/main" id="{4FD66AF7-5B11-4D23-B23A-FE91F2A2ECC4}"/>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5" name="直線コネクタ 634">
          <a:extLst>
            <a:ext uri="{FF2B5EF4-FFF2-40B4-BE49-F238E27FC236}">
              <a16:creationId xmlns:a16="http://schemas.microsoft.com/office/drawing/2014/main" id="{7DAD0F3D-9172-4426-B839-3833AABF015A}"/>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6" name="テキスト ボックス 635">
          <a:extLst>
            <a:ext uri="{FF2B5EF4-FFF2-40B4-BE49-F238E27FC236}">
              <a16:creationId xmlns:a16="http://schemas.microsoft.com/office/drawing/2014/main" id="{1D10811E-1FF0-4B75-8C0D-A4E55F0A17AB}"/>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7" name="直線コネクタ 636">
          <a:extLst>
            <a:ext uri="{FF2B5EF4-FFF2-40B4-BE49-F238E27FC236}">
              <a16:creationId xmlns:a16="http://schemas.microsoft.com/office/drawing/2014/main" id="{E0F04083-06CE-4C82-848F-B10CBB746C7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8" name="テキスト ボックス 637">
          <a:extLst>
            <a:ext uri="{FF2B5EF4-FFF2-40B4-BE49-F238E27FC236}">
              <a16:creationId xmlns:a16="http://schemas.microsoft.com/office/drawing/2014/main" id="{D7D8BB18-67D3-4CA2-8F37-41B1916D2493}"/>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a:extLst>
            <a:ext uri="{FF2B5EF4-FFF2-40B4-BE49-F238E27FC236}">
              <a16:creationId xmlns:a16="http://schemas.microsoft.com/office/drawing/2014/main" id="{F732089B-0B3E-4F77-B3C4-CBC03D84D82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0" name="【消防施設】&#10;有形固定資産減価償却率グラフ枠">
          <a:extLst>
            <a:ext uri="{FF2B5EF4-FFF2-40B4-BE49-F238E27FC236}">
              <a16:creationId xmlns:a16="http://schemas.microsoft.com/office/drawing/2014/main" id="{1C4DF562-C275-45BD-AE7E-D6F0C8A728A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86</xdr:row>
      <xdr:rowOff>168729</xdr:rowOff>
    </xdr:to>
    <xdr:cxnSp macro="">
      <xdr:nvCxnSpPr>
        <xdr:cNvPr id="641" name="直線コネクタ 640">
          <a:extLst>
            <a:ext uri="{FF2B5EF4-FFF2-40B4-BE49-F238E27FC236}">
              <a16:creationId xmlns:a16="http://schemas.microsoft.com/office/drawing/2014/main" id="{D283FD18-B463-4CBC-AA0D-35946D62E228}"/>
            </a:ext>
          </a:extLst>
        </xdr:cNvPr>
        <xdr:cNvCxnSpPr/>
      </xdr:nvCxnSpPr>
      <xdr:spPr>
        <a:xfrm flipV="1">
          <a:off x="16318864" y="1338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2" name="【消防施設】&#10;有形固定資産減価償却率最小値テキスト">
          <a:extLst>
            <a:ext uri="{FF2B5EF4-FFF2-40B4-BE49-F238E27FC236}">
              <a16:creationId xmlns:a16="http://schemas.microsoft.com/office/drawing/2014/main" id="{3F8B48ED-B87B-47AA-BAC6-5F9D9897D284}"/>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3" name="直線コネクタ 642">
          <a:extLst>
            <a:ext uri="{FF2B5EF4-FFF2-40B4-BE49-F238E27FC236}">
              <a16:creationId xmlns:a16="http://schemas.microsoft.com/office/drawing/2014/main" id="{E5A0BA5E-48F5-4759-B75F-1FEA6F55ACA5}"/>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340478" cy="259045"/>
    <xdr:sp macro="" textlink="">
      <xdr:nvSpPr>
        <xdr:cNvPr id="644" name="【消防施設】&#10;有形固定資産減価償却率最大値テキスト">
          <a:extLst>
            <a:ext uri="{FF2B5EF4-FFF2-40B4-BE49-F238E27FC236}">
              <a16:creationId xmlns:a16="http://schemas.microsoft.com/office/drawing/2014/main" id="{86D3F3BF-AB31-411D-A8A0-090DB9B6C77B}"/>
            </a:ext>
          </a:extLst>
        </xdr:cNvPr>
        <xdr:cNvSpPr txBox="1"/>
      </xdr:nvSpPr>
      <xdr:spPr>
        <a:xfrm>
          <a:off x="16357600" y="1316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645" name="直線コネクタ 644">
          <a:extLst>
            <a:ext uri="{FF2B5EF4-FFF2-40B4-BE49-F238E27FC236}">
              <a16:creationId xmlns:a16="http://schemas.microsoft.com/office/drawing/2014/main" id="{5B318344-762C-4418-852A-769E3D482DFC}"/>
            </a:ext>
          </a:extLst>
        </xdr:cNvPr>
        <xdr:cNvCxnSpPr/>
      </xdr:nvCxnSpPr>
      <xdr:spPr>
        <a:xfrm>
          <a:off x="16230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111051</xdr:rowOff>
    </xdr:from>
    <xdr:ext cx="405111" cy="259045"/>
    <xdr:sp macro="" textlink="">
      <xdr:nvSpPr>
        <xdr:cNvPr id="646" name="【消防施設】&#10;有形固定資産減価償却率平均値テキスト">
          <a:extLst>
            <a:ext uri="{FF2B5EF4-FFF2-40B4-BE49-F238E27FC236}">
              <a16:creationId xmlns:a16="http://schemas.microsoft.com/office/drawing/2014/main" id="{19D781A4-F123-4C85-A416-ECBB75DF8B38}"/>
            </a:ext>
          </a:extLst>
        </xdr:cNvPr>
        <xdr:cNvSpPr txBox="1"/>
      </xdr:nvSpPr>
      <xdr:spPr>
        <a:xfrm>
          <a:off x="16357600" y="14169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132624</xdr:rowOff>
    </xdr:from>
    <xdr:to>
      <xdr:col>85</xdr:col>
      <xdr:colOff>177800</xdr:colOff>
      <xdr:row>83</xdr:row>
      <xdr:rowOff>62774</xdr:rowOff>
    </xdr:to>
    <xdr:sp macro="" textlink="">
      <xdr:nvSpPr>
        <xdr:cNvPr id="647" name="フローチャート: 判断 646">
          <a:extLst>
            <a:ext uri="{FF2B5EF4-FFF2-40B4-BE49-F238E27FC236}">
              <a16:creationId xmlns:a16="http://schemas.microsoft.com/office/drawing/2014/main" id="{A4E90366-745F-48C7-9ED0-F1E09D19E35F}"/>
            </a:ext>
          </a:extLst>
        </xdr:cNvPr>
        <xdr:cNvSpPr/>
      </xdr:nvSpPr>
      <xdr:spPr>
        <a:xfrm>
          <a:off x="162687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109764</xdr:rowOff>
    </xdr:from>
    <xdr:to>
      <xdr:col>81</xdr:col>
      <xdr:colOff>101600</xdr:colOff>
      <xdr:row>83</xdr:row>
      <xdr:rowOff>39914</xdr:rowOff>
    </xdr:to>
    <xdr:sp macro="" textlink="">
      <xdr:nvSpPr>
        <xdr:cNvPr id="648" name="フローチャート: 判断 647">
          <a:extLst>
            <a:ext uri="{FF2B5EF4-FFF2-40B4-BE49-F238E27FC236}">
              <a16:creationId xmlns:a16="http://schemas.microsoft.com/office/drawing/2014/main" id="{59E01AFD-5DB6-40C2-9F26-E2EDA4026AEF}"/>
            </a:ext>
          </a:extLst>
        </xdr:cNvPr>
        <xdr:cNvSpPr/>
      </xdr:nvSpPr>
      <xdr:spPr>
        <a:xfrm>
          <a:off x="15430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119562</xdr:rowOff>
    </xdr:from>
    <xdr:to>
      <xdr:col>76</xdr:col>
      <xdr:colOff>165100</xdr:colOff>
      <xdr:row>83</xdr:row>
      <xdr:rowOff>49712</xdr:rowOff>
    </xdr:to>
    <xdr:sp macro="" textlink="">
      <xdr:nvSpPr>
        <xdr:cNvPr id="649" name="フローチャート: 判断 648">
          <a:extLst>
            <a:ext uri="{FF2B5EF4-FFF2-40B4-BE49-F238E27FC236}">
              <a16:creationId xmlns:a16="http://schemas.microsoft.com/office/drawing/2014/main" id="{30B86EFC-E3BF-44D9-8EAF-19ED6B784B6E}"/>
            </a:ext>
          </a:extLst>
        </xdr:cNvPr>
        <xdr:cNvSpPr/>
      </xdr:nvSpPr>
      <xdr:spPr>
        <a:xfrm>
          <a:off x="14541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127726</xdr:rowOff>
    </xdr:from>
    <xdr:to>
      <xdr:col>72</xdr:col>
      <xdr:colOff>38100</xdr:colOff>
      <xdr:row>83</xdr:row>
      <xdr:rowOff>57876</xdr:rowOff>
    </xdr:to>
    <xdr:sp macro="" textlink="">
      <xdr:nvSpPr>
        <xdr:cNvPr id="650" name="フローチャート: 判断 649">
          <a:extLst>
            <a:ext uri="{FF2B5EF4-FFF2-40B4-BE49-F238E27FC236}">
              <a16:creationId xmlns:a16="http://schemas.microsoft.com/office/drawing/2014/main" id="{331DF0F7-5DEB-48EF-B31C-8A9083ED730B}"/>
            </a:ext>
          </a:extLst>
        </xdr:cNvPr>
        <xdr:cNvSpPr/>
      </xdr:nvSpPr>
      <xdr:spPr>
        <a:xfrm>
          <a:off x="13652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42818</xdr:rowOff>
    </xdr:from>
    <xdr:to>
      <xdr:col>67</xdr:col>
      <xdr:colOff>101600</xdr:colOff>
      <xdr:row>83</xdr:row>
      <xdr:rowOff>144418</xdr:rowOff>
    </xdr:to>
    <xdr:sp macro="" textlink="">
      <xdr:nvSpPr>
        <xdr:cNvPr id="651" name="フローチャート: 判断 650">
          <a:extLst>
            <a:ext uri="{FF2B5EF4-FFF2-40B4-BE49-F238E27FC236}">
              <a16:creationId xmlns:a16="http://schemas.microsoft.com/office/drawing/2014/main" id="{4027CACC-63D2-406E-9868-E02A8241D0DD}"/>
            </a:ext>
          </a:extLst>
        </xdr:cNvPr>
        <xdr:cNvSpPr/>
      </xdr:nvSpPr>
      <xdr:spPr>
        <a:xfrm>
          <a:off x="12763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D0F9D783-3519-49AC-8BFA-E37BA07262E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E20AAB3C-E314-4967-A35A-F999E08F202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3D023754-BD09-4E5B-A01B-2B6F0DF78BD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91717C88-476A-4A90-A704-94169A29606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A7309B41-D093-46C4-9478-2FD6B19626F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134257</xdr:rowOff>
    </xdr:from>
    <xdr:to>
      <xdr:col>85</xdr:col>
      <xdr:colOff>177800</xdr:colOff>
      <xdr:row>82</xdr:row>
      <xdr:rowOff>64407</xdr:rowOff>
    </xdr:to>
    <xdr:sp macro="" textlink="">
      <xdr:nvSpPr>
        <xdr:cNvPr id="657" name="楕円 656">
          <a:extLst>
            <a:ext uri="{FF2B5EF4-FFF2-40B4-BE49-F238E27FC236}">
              <a16:creationId xmlns:a16="http://schemas.microsoft.com/office/drawing/2014/main" id="{248A1CAC-8138-46B9-A1DA-C35FAA708807}"/>
            </a:ext>
          </a:extLst>
        </xdr:cNvPr>
        <xdr:cNvSpPr/>
      </xdr:nvSpPr>
      <xdr:spPr>
        <a:xfrm>
          <a:off x="16268700" y="1402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157134</xdr:rowOff>
    </xdr:from>
    <xdr:ext cx="405111" cy="259045"/>
    <xdr:sp macro="" textlink="">
      <xdr:nvSpPr>
        <xdr:cNvPr id="658" name="【消防施設】&#10;有形固定資産減価償却率該当値テキスト">
          <a:extLst>
            <a:ext uri="{FF2B5EF4-FFF2-40B4-BE49-F238E27FC236}">
              <a16:creationId xmlns:a16="http://schemas.microsoft.com/office/drawing/2014/main" id="{84341503-FA19-48F0-9DD0-4CA8FC3B0E84}"/>
            </a:ext>
          </a:extLst>
        </xdr:cNvPr>
        <xdr:cNvSpPr txBox="1"/>
      </xdr:nvSpPr>
      <xdr:spPr>
        <a:xfrm>
          <a:off x="16357600" y="13873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140788</xdr:rowOff>
    </xdr:from>
    <xdr:to>
      <xdr:col>81</xdr:col>
      <xdr:colOff>101600</xdr:colOff>
      <xdr:row>82</xdr:row>
      <xdr:rowOff>70938</xdr:rowOff>
    </xdr:to>
    <xdr:sp macro="" textlink="">
      <xdr:nvSpPr>
        <xdr:cNvPr id="659" name="楕円 658">
          <a:extLst>
            <a:ext uri="{FF2B5EF4-FFF2-40B4-BE49-F238E27FC236}">
              <a16:creationId xmlns:a16="http://schemas.microsoft.com/office/drawing/2014/main" id="{A84CBCC3-C902-4E89-893F-7234BDB3C84E}"/>
            </a:ext>
          </a:extLst>
        </xdr:cNvPr>
        <xdr:cNvSpPr/>
      </xdr:nvSpPr>
      <xdr:spPr>
        <a:xfrm>
          <a:off x="15430500" y="1402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13607</xdr:rowOff>
    </xdr:from>
    <xdr:to>
      <xdr:col>85</xdr:col>
      <xdr:colOff>127000</xdr:colOff>
      <xdr:row>82</xdr:row>
      <xdr:rowOff>20138</xdr:rowOff>
    </xdr:to>
    <xdr:cxnSp macro="">
      <xdr:nvCxnSpPr>
        <xdr:cNvPr id="660" name="直線コネクタ 659">
          <a:extLst>
            <a:ext uri="{FF2B5EF4-FFF2-40B4-BE49-F238E27FC236}">
              <a16:creationId xmlns:a16="http://schemas.microsoft.com/office/drawing/2014/main" id="{8E82BCFB-B2F1-4430-838C-40BF5CB88614}"/>
            </a:ext>
          </a:extLst>
        </xdr:cNvPr>
        <xdr:cNvCxnSpPr/>
      </xdr:nvCxnSpPr>
      <xdr:spPr>
        <a:xfrm flipV="1">
          <a:off x="15481300" y="14072507"/>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134257</xdr:rowOff>
    </xdr:from>
    <xdr:to>
      <xdr:col>76</xdr:col>
      <xdr:colOff>165100</xdr:colOff>
      <xdr:row>82</xdr:row>
      <xdr:rowOff>64407</xdr:rowOff>
    </xdr:to>
    <xdr:sp macro="" textlink="">
      <xdr:nvSpPr>
        <xdr:cNvPr id="661" name="楕円 660">
          <a:extLst>
            <a:ext uri="{FF2B5EF4-FFF2-40B4-BE49-F238E27FC236}">
              <a16:creationId xmlns:a16="http://schemas.microsoft.com/office/drawing/2014/main" id="{3C59072F-751D-4870-B707-D33055A29F1F}"/>
            </a:ext>
          </a:extLst>
        </xdr:cNvPr>
        <xdr:cNvSpPr/>
      </xdr:nvSpPr>
      <xdr:spPr>
        <a:xfrm>
          <a:off x="14541500" y="1402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13607</xdr:rowOff>
    </xdr:from>
    <xdr:to>
      <xdr:col>81</xdr:col>
      <xdr:colOff>50800</xdr:colOff>
      <xdr:row>82</xdr:row>
      <xdr:rowOff>20138</xdr:rowOff>
    </xdr:to>
    <xdr:cxnSp macro="">
      <xdr:nvCxnSpPr>
        <xdr:cNvPr id="662" name="直線コネクタ 661">
          <a:extLst>
            <a:ext uri="{FF2B5EF4-FFF2-40B4-BE49-F238E27FC236}">
              <a16:creationId xmlns:a16="http://schemas.microsoft.com/office/drawing/2014/main" id="{5FB9DCB7-CC2E-4200-9058-0CBDDF6F96AC}"/>
            </a:ext>
          </a:extLst>
        </xdr:cNvPr>
        <xdr:cNvCxnSpPr/>
      </xdr:nvCxnSpPr>
      <xdr:spPr>
        <a:xfrm>
          <a:off x="14592300" y="1407250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99968</xdr:rowOff>
    </xdr:from>
    <xdr:to>
      <xdr:col>72</xdr:col>
      <xdr:colOff>38100</xdr:colOff>
      <xdr:row>82</xdr:row>
      <xdr:rowOff>30118</xdr:rowOff>
    </xdr:to>
    <xdr:sp macro="" textlink="">
      <xdr:nvSpPr>
        <xdr:cNvPr id="663" name="楕円 662">
          <a:extLst>
            <a:ext uri="{FF2B5EF4-FFF2-40B4-BE49-F238E27FC236}">
              <a16:creationId xmlns:a16="http://schemas.microsoft.com/office/drawing/2014/main" id="{37392FE4-9CEF-44A9-8C34-12A0A4DA946F}"/>
            </a:ext>
          </a:extLst>
        </xdr:cNvPr>
        <xdr:cNvSpPr/>
      </xdr:nvSpPr>
      <xdr:spPr>
        <a:xfrm>
          <a:off x="13652500" y="1398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150768</xdr:rowOff>
    </xdr:from>
    <xdr:to>
      <xdr:col>76</xdr:col>
      <xdr:colOff>114300</xdr:colOff>
      <xdr:row>82</xdr:row>
      <xdr:rowOff>13607</xdr:rowOff>
    </xdr:to>
    <xdr:cxnSp macro="">
      <xdr:nvCxnSpPr>
        <xdr:cNvPr id="664" name="直線コネクタ 663">
          <a:extLst>
            <a:ext uri="{FF2B5EF4-FFF2-40B4-BE49-F238E27FC236}">
              <a16:creationId xmlns:a16="http://schemas.microsoft.com/office/drawing/2014/main" id="{A1BC6D05-17BD-4D3E-ADED-B12AF76F3573}"/>
            </a:ext>
          </a:extLst>
        </xdr:cNvPr>
        <xdr:cNvCxnSpPr/>
      </xdr:nvCxnSpPr>
      <xdr:spPr>
        <a:xfrm>
          <a:off x="13703300" y="1403821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135889</xdr:rowOff>
    </xdr:from>
    <xdr:to>
      <xdr:col>67</xdr:col>
      <xdr:colOff>101600</xdr:colOff>
      <xdr:row>82</xdr:row>
      <xdr:rowOff>66039</xdr:rowOff>
    </xdr:to>
    <xdr:sp macro="" textlink="">
      <xdr:nvSpPr>
        <xdr:cNvPr id="665" name="楕円 664">
          <a:extLst>
            <a:ext uri="{FF2B5EF4-FFF2-40B4-BE49-F238E27FC236}">
              <a16:creationId xmlns:a16="http://schemas.microsoft.com/office/drawing/2014/main" id="{B445AEF4-4AA4-45A7-8BD1-AB2F8C32FC1C}"/>
            </a:ext>
          </a:extLst>
        </xdr:cNvPr>
        <xdr:cNvSpPr/>
      </xdr:nvSpPr>
      <xdr:spPr>
        <a:xfrm>
          <a:off x="12763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150768</xdr:rowOff>
    </xdr:from>
    <xdr:to>
      <xdr:col>71</xdr:col>
      <xdr:colOff>177800</xdr:colOff>
      <xdr:row>82</xdr:row>
      <xdr:rowOff>15239</xdr:rowOff>
    </xdr:to>
    <xdr:cxnSp macro="">
      <xdr:nvCxnSpPr>
        <xdr:cNvPr id="666" name="直線コネクタ 665">
          <a:extLst>
            <a:ext uri="{FF2B5EF4-FFF2-40B4-BE49-F238E27FC236}">
              <a16:creationId xmlns:a16="http://schemas.microsoft.com/office/drawing/2014/main" id="{3D33B06B-EE65-4410-B9D7-93998E777AD4}"/>
            </a:ext>
          </a:extLst>
        </xdr:cNvPr>
        <xdr:cNvCxnSpPr/>
      </xdr:nvCxnSpPr>
      <xdr:spPr>
        <a:xfrm flipV="1">
          <a:off x="12814300" y="14038218"/>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31041</xdr:rowOff>
    </xdr:from>
    <xdr:ext cx="405111" cy="259045"/>
    <xdr:sp macro="" textlink="">
      <xdr:nvSpPr>
        <xdr:cNvPr id="667" name="n_1aveValue【消防施設】&#10;有形固定資産減価償却率">
          <a:extLst>
            <a:ext uri="{FF2B5EF4-FFF2-40B4-BE49-F238E27FC236}">
              <a16:creationId xmlns:a16="http://schemas.microsoft.com/office/drawing/2014/main" id="{8736CF7E-59B1-4C78-9A9A-6FF694B6D752}"/>
            </a:ext>
          </a:extLst>
        </xdr:cNvPr>
        <xdr:cNvSpPr txBox="1"/>
      </xdr:nvSpPr>
      <xdr:spPr>
        <a:xfrm>
          <a:off x="15266044" y="1426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40839</xdr:rowOff>
    </xdr:from>
    <xdr:ext cx="405111" cy="259045"/>
    <xdr:sp macro="" textlink="">
      <xdr:nvSpPr>
        <xdr:cNvPr id="668" name="n_2aveValue【消防施設】&#10;有形固定資産減価償却率">
          <a:extLst>
            <a:ext uri="{FF2B5EF4-FFF2-40B4-BE49-F238E27FC236}">
              <a16:creationId xmlns:a16="http://schemas.microsoft.com/office/drawing/2014/main" id="{414BC894-0AE0-4006-89DA-7DE39808BA41}"/>
            </a:ext>
          </a:extLst>
        </xdr:cNvPr>
        <xdr:cNvSpPr txBox="1"/>
      </xdr:nvSpPr>
      <xdr:spPr>
        <a:xfrm>
          <a:off x="14389744"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49003</xdr:rowOff>
    </xdr:from>
    <xdr:ext cx="405111" cy="259045"/>
    <xdr:sp macro="" textlink="">
      <xdr:nvSpPr>
        <xdr:cNvPr id="669" name="n_3aveValue【消防施設】&#10;有形固定資産減価償却率">
          <a:extLst>
            <a:ext uri="{FF2B5EF4-FFF2-40B4-BE49-F238E27FC236}">
              <a16:creationId xmlns:a16="http://schemas.microsoft.com/office/drawing/2014/main" id="{6A3B1F8A-9A27-4DD6-AAEB-E5639C2C87FD}"/>
            </a:ext>
          </a:extLst>
        </xdr:cNvPr>
        <xdr:cNvSpPr txBox="1"/>
      </xdr:nvSpPr>
      <xdr:spPr>
        <a:xfrm>
          <a:off x="13500744" y="1427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135545</xdr:rowOff>
    </xdr:from>
    <xdr:ext cx="405111" cy="259045"/>
    <xdr:sp macro="" textlink="">
      <xdr:nvSpPr>
        <xdr:cNvPr id="670" name="n_4aveValue【消防施設】&#10;有形固定資産減価償却率">
          <a:extLst>
            <a:ext uri="{FF2B5EF4-FFF2-40B4-BE49-F238E27FC236}">
              <a16:creationId xmlns:a16="http://schemas.microsoft.com/office/drawing/2014/main" id="{4618DB73-8380-4998-8FBB-6241CD580AC9}"/>
            </a:ext>
          </a:extLst>
        </xdr:cNvPr>
        <xdr:cNvSpPr txBox="1"/>
      </xdr:nvSpPr>
      <xdr:spPr>
        <a:xfrm>
          <a:off x="12611744" y="1436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87465</xdr:rowOff>
    </xdr:from>
    <xdr:ext cx="405111" cy="259045"/>
    <xdr:sp macro="" textlink="">
      <xdr:nvSpPr>
        <xdr:cNvPr id="671" name="n_1mainValue【消防施設】&#10;有形固定資産減価償却率">
          <a:extLst>
            <a:ext uri="{FF2B5EF4-FFF2-40B4-BE49-F238E27FC236}">
              <a16:creationId xmlns:a16="http://schemas.microsoft.com/office/drawing/2014/main" id="{7D8FD945-6987-4E29-9DCF-E52F494AB50A}"/>
            </a:ext>
          </a:extLst>
        </xdr:cNvPr>
        <xdr:cNvSpPr txBox="1"/>
      </xdr:nvSpPr>
      <xdr:spPr>
        <a:xfrm>
          <a:off x="15266044" y="1380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80934</xdr:rowOff>
    </xdr:from>
    <xdr:ext cx="405111" cy="259045"/>
    <xdr:sp macro="" textlink="">
      <xdr:nvSpPr>
        <xdr:cNvPr id="672" name="n_2mainValue【消防施設】&#10;有形固定資産減価償却率">
          <a:extLst>
            <a:ext uri="{FF2B5EF4-FFF2-40B4-BE49-F238E27FC236}">
              <a16:creationId xmlns:a16="http://schemas.microsoft.com/office/drawing/2014/main" id="{60E403C8-E4FD-40AD-A632-F87B9BA84E42}"/>
            </a:ext>
          </a:extLst>
        </xdr:cNvPr>
        <xdr:cNvSpPr txBox="1"/>
      </xdr:nvSpPr>
      <xdr:spPr>
        <a:xfrm>
          <a:off x="14389744" y="1379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46645</xdr:rowOff>
    </xdr:from>
    <xdr:ext cx="405111" cy="259045"/>
    <xdr:sp macro="" textlink="">
      <xdr:nvSpPr>
        <xdr:cNvPr id="673" name="n_3mainValue【消防施設】&#10;有形固定資産減価償却率">
          <a:extLst>
            <a:ext uri="{FF2B5EF4-FFF2-40B4-BE49-F238E27FC236}">
              <a16:creationId xmlns:a16="http://schemas.microsoft.com/office/drawing/2014/main" id="{CC44AF0A-0912-4295-A4F6-853B475650FC}"/>
            </a:ext>
          </a:extLst>
        </xdr:cNvPr>
        <xdr:cNvSpPr txBox="1"/>
      </xdr:nvSpPr>
      <xdr:spPr>
        <a:xfrm>
          <a:off x="13500744" y="13762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82566</xdr:rowOff>
    </xdr:from>
    <xdr:ext cx="405111" cy="259045"/>
    <xdr:sp macro="" textlink="">
      <xdr:nvSpPr>
        <xdr:cNvPr id="674" name="n_4mainValue【消防施設】&#10;有形固定資産減価償却率">
          <a:extLst>
            <a:ext uri="{FF2B5EF4-FFF2-40B4-BE49-F238E27FC236}">
              <a16:creationId xmlns:a16="http://schemas.microsoft.com/office/drawing/2014/main" id="{521494F0-E75A-435E-8E76-2F77326B4E04}"/>
            </a:ext>
          </a:extLst>
        </xdr:cNvPr>
        <xdr:cNvSpPr txBox="1"/>
      </xdr:nvSpPr>
      <xdr:spPr>
        <a:xfrm>
          <a:off x="12611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5" name="正方形/長方形 674">
          <a:extLst>
            <a:ext uri="{FF2B5EF4-FFF2-40B4-BE49-F238E27FC236}">
              <a16:creationId xmlns:a16="http://schemas.microsoft.com/office/drawing/2014/main" id="{2C4D6CF1-F995-4C6F-8383-1E22C7464EA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6" name="正方形/長方形 675">
          <a:extLst>
            <a:ext uri="{FF2B5EF4-FFF2-40B4-BE49-F238E27FC236}">
              <a16:creationId xmlns:a16="http://schemas.microsoft.com/office/drawing/2014/main" id="{C70CF54D-5317-4008-81B9-9DE1390DB9C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7" name="正方形/長方形 676">
          <a:extLst>
            <a:ext uri="{FF2B5EF4-FFF2-40B4-BE49-F238E27FC236}">
              <a16:creationId xmlns:a16="http://schemas.microsoft.com/office/drawing/2014/main" id="{BC0F15CF-E696-4877-AA08-55B95FD75CE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8" name="正方形/長方形 677">
          <a:extLst>
            <a:ext uri="{FF2B5EF4-FFF2-40B4-BE49-F238E27FC236}">
              <a16:creationId xmlns:a16="http://schemas.microsoft.com/office/drawing/2014/main" id="{8C208AAC-84AF-4991-8CD6-07AE4F81C37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9" name="正方形/長方形 678">
          <a:extLst>
            <a:ext uri="{FF2B5EF4-FFF2-40B4-BE49-F238E27FC236}">
              <a16:creationId xmlns:a16="http://schemas.microsoft.com/office/drawing/2014/main" id="{F99C2614-33FD-4172-80D5-FC9D64DA62D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0" name="正方形/長方形 679">
          <a:extLst>
            <a:ext uri="{FF2B5EF4-FFF2-40B4-BE49-F238E27FC236}">
              <a16:creationId xmlns:a16="http://schemas.microsoft.com/office/drawing/2014/main" id="{BFD77678-B0AC-42CE-AFAF-B01352341D8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1" name="正方形/長方形 680">
          <a:extLst>
            <a:ext uri="{FF2B5EF4-FFF2-40B4-BE49-F238E27FC236}">
              <a16:creationId xmlns:a16="http://schemas.microsoft.com/office/drawing/2014/main" id="{9B90D715-2EF2-4310-A429-674103BA389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2" name="正方形/長方形 681">
          <a:extLst>
            <a:ext uri="{FF2B5EF4-FFF2-40B4-BE49-F238E27FC236}">
              <a16:creationId xmlns:a16="http://schemas.microsoft.com/office/drawing/2014/main" id="{118EF8AE-A9FE-4E80-850E-6021B19BC8F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3" name="テキスト ボックス 682">
          <a:extLst>
            <a:ext uri="{FF2B5EF4-FFF2-40B4-BE49-F238E27FC236}">
              <a16:creationId xmlns:a16="http://schemas.microsoft.com/office/drawing/2014/main" id="{D68B25B3-0960-4438-AEBE-68BA4EE93AB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4" name="直線コネクタ 683">
          <a:extLst>
            <a:ext uri="{FF2B5EF4-FFF2-40B4-BE49-F238E27FC236}">
              <a16:creationId xmlns:a16="http://schemas.microsoft.com/office/drawing/2014/main" id="{5B4956EA-679A-41FC-91F3-1CB364E803D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5" name="直線コネクタ 684">
          <a:extLst>
            <a:ext uri="{FF2B5EF4-FFF2-40B4-BE49-F238E27FC236}">
              <a16:creationId xmlns:a16="http://schemas.microsoft.com/office/drawing/2014/main" id="{6D2471C4-9F0A-4925-B785-1270E44DFCB6}"/>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6" name="テキスト ボックス 685">
          <a:extLst>
            <a:ext uri="{FF2B5EF4-FFF2-40B4-BE49-F238E27FC236}">
              <a16:creationId xmlns:a16="http://schemas.microsoft.com/office/drawing/2014/main" id="{7EFDCA05-A349-4DCC-BCD1-6B54C257BD02}"/>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7" name="直線コネクタ 686">
          <a:extLst>
            <a:ext uri="{FF2B5EF4-FFF2-40B4-BE49-F238E27FC236}">
              <a16:creationId xmlns:a16="http://schemas.microsoft.com/office/drawing/2014/main" id="{F34E9A5D-D103-4C5F-9184-AFF8FE1612E9}"/>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8" name="テキスト ボックス 687">
          <a:extLst>
            <a:ext uri="{FF2B5EF4-FFF2-40B4-BE49-F238E27FC236}">
              <a16:creationId xmlns:a16="http://schemas.microsoft.com/office/drawing/2014/main" id="{01235237-45EE-4EEE-81FE-A8EF3EE1B244}"/>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89" name="直線コネクタ 688">
          <a:extLst>
            <a:ext uri="{FF2B5EF4-FFF2-40B4-BE49-F238E27FC236}">
              <a16:creationId xmlns:a16="http://schemas.microsoft.com/office/drawing/2014/main" id="{172E848D-7D52-4EC4-8A52-0AFC89B3748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0" name="テキスト ボックス 689">
          <a:extLst>
            <a:ext uri="{FF2B5EF4-FFF2-40B4-BE49-F238E27FC236}">
              <a16:creationId xmlns:a16="http://schemas.microsoft.com/office/drawing/2014/main" id="{919A98DC-1096-4FD5-A32C-5F9DA3F98D6A}"/>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1" name="直線コネクタ 690">
          <a:extLst>
            <a:ext uri="{FF2B5EF4-FFF2-40B4-BE49-F238E27FC236}">
              <a16:creationId xmlns:a16="http://schemas.microsoft.com/office/drawing/2014/main" id="{0BC42A36-7EBB-4486-96A0-29A9F6AF0E6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2" name="テキスト ボックス 691">
          <a:extLst>
            <a:ext uri="{FF2B5EF4-FFF2-40B4-BE49-F238E27FC236}">
              <a16:creationId xmlns:a16="http://schemas.microsoft.com/office/drawing/2014/main" id="{E493DDC5-95E7-488D-BC1F-FC45083BD92F}"/>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3" name="直線コネクタ 692">
          <a:extLst>
            <a:ext uri="{FF2B5EF4-FFF2-40B4-BE49-F238E27FC236}">
              <a16:creationId xmlns:a16="http://schemas.microsoft.com/office/drawing/2014/main" id="{52518B31-07A9-4549-AE1B-8B090D77BE07}"/>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4" name="テキスト ボックス 693">
          <a:extLst>
            <a:ext uri="{FF2B5EF4-FFF2-40B4-BE49-F238E27FC236}">
              <a16:creationId xmlns:a16="http://schemas.microsoft.com/office/drawing/2014/main" id="{0F156862-802D-42AE-9FE5-5515437A951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5" name="直線コネクタ 694">
          <a:extLst>
            <a:ext uri="{FF2B5EF4-FFF2-40B4-BE49-F238E27FC236}">
              <a16:creationId xmlns:a16="http://schemas.microsoft.com/office/drawing/2014/main" id="{6ADE3761-1A78-456C-8F9E-A2532DC39E28}"/>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6" name="テキスト ボックス 695">
          <a:extLst>
            <a:ext uri="{FF2B5EF4-FFF2-40B4-BE49-F238E27FC236}">
              <a16:creationId xmlns:a16="http://schemas.microsoft.com/office/drawing/2014/main" id="{22AE5E91-4B81-4218-9D67-57CB6CB1C194}"/>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7" name="直線コネクタ 696">
          <a:extLst>
            <a:ext uri="{FF2B5EF4-FFF2-40B4-BE49-F238E27FC236}">
              <a16:creationId xmlns:a16="http://schemas.microsoft.com/office/drawing/2014/main" id="{5703CB4C-5DA0-4921-B034-0ADE9D20A7A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8" name="テキスト ボックス 697">
          <a:extLst>
            <a:ext uri="{FF2B5EF4-FFF2-40B4-BE49-F238E27FC236}">
              <a16:creationId xmlns:a16="http://schemas.microsoft.com/office/drawing/2014/main" id="{1F169AAE-3734-4972-BCE2-52EBC5F3D73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9" name="【消防施設】&#10;一人当たり面積グラフ枠">
          <a:extLst>
            <a:ext uri="{FF2B5EF4-FFF2-40B4-BE49-F238E27FC236}">
              <a16:creationId xmlns:a16="http://schemas.microsoft.com/office/drawing/2014/main" id="{7B644022-5498-4B1E-BD90-A13928E269C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41366</xdr:rowOff>
    </xdr:from>
    <xdr:to>
      <xdr:col>116</xdr:col>
      <xdr:colOff>62864</xdr:colOff>
      <xdr:row>86</xdr:row>
      <xdr:rowOff>158931</xdr:rowOff>
    </xdr:to>
    <xdr:cxnSp macro="">
      <xdr:nvCxnSpPr>
        <xdr:cNvPr id="700" name="直線コネクタ 699">
          <a:extLst>
            <a:ext uri="{FF2B5EF4-FFF2-40B4-BE49-F238E27FC236}">
              <a16:creationId xmlns:a16="http://schemas.microsoft.com/office/drawing/2014/main" id="{A558D9C6-EB3A-4891-89BF-D65375725A3B}"/>
            </a:ext>
          </a:extLst>
        </xdr:cNvPr>
        <xdr:cNvCxnSpPr/>
      </xdr:nvCxnSpPr>
      <xdr:spPr>
        <a:xfrm flipV="1">
          <a:off x="22160864" y="13414466"/>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162758</xdr:rowOff>
    </xdr:from>
    <xdr:ext cx="469744" cy="259045"/>
    <xdr:sp macro="" textlink="">
      <xdr:nvSpPr>
        <xdr:cNvPr id="701" name="【消防施設】&#10;一人当たり面積最小値テキスト">
          <a:extLst>
            <a:ext uri="{FF2B5EF4-FFF2-40B4-BE49-F238E27FC236}">
              <a16:creationId xmlns:a16="http://schemas.microsoft.com/office/drawing/2014/main" id="{2372659E-2E01-441E-A53D-1A77F5D6B913}"/>
            </a:ext>
          </a:extLst>
        </xdr:cNvPr>
        <xdr:cNvSpPr txBox="1"/>
      </xdr:nvSpPr>
      <xdr:spPr>
        <a:xfrm>
          <a:off x="22199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158931</xdr:rowOff>
    </xdr:from>
    <xdr:to>
      <xdr:col>116</xdr:col>
      <xdr:colOff>152400</xdr:colOff>
      <xdr:row>86</xdr:row>
      <xdr:rowOff>158931</xdr:rowOff>
    </xdr:to>
    <xdr:cxnSp macro="">
      <xdr:nvCxnSpPr>
        <xdr:cNvPr id="702" name="直線コネクタ 701">
          <a:extLst>
            <a:ext uri="{FF2B5EF4-FFF2-40B4-BE49-F238E27FC236}">
              <a16:creationId xmlns:a16="http://schemas.microsoft.com/office/drawing/2014/main" id="{B187AA5B-89D4-4897-AAE5-CAFF2F82CFFE}"/>
            </a:ext>
          </a:extLst>
        </xdr:cNvPr>
        <xdr:cNvCxnSpPr/>
      </xdr:nvCxnSpPr>
      <xdr:spPr>
        <a:xfrm>
          <a:off x="22072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159493</xdr:rowOff>
    </xdr:from>
    <xdr:ext cx="469744" cy="259045"/>
    <xdr:sp macro="" textlink="">
      <xdr:nvSpPr>
        <xdr:cNvPr id="703" name="【消防施設】&#10;一人当たり面積最大値テキスト">
          <a:extLst>
            <a:ext uri="{FF2B5EF4-FFF2-40B4-BE49-F238E27FC236}">
              <a16:creationId xmlns:a16="http://schemas.microsoft.com/office/drawing/2014/main" id="{48CA484E-8EBB-45DB-A8A5-A7513DFA754D}"/>
            </a:ext>
          </a:extLst>
        </xdr:cNvPr>
        <xdr:cNvSpPr txBox="1"/>
      </xdr:nvSpPr>
      <xdr:spPr>
        <a:xfrm>
          <a:off x="22199600" y="1318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41366</xdr:rowOff>
    </xdr:from>
    <xdr:to>
      <xdr:col>116</xdr:col>
      <xdr:colOff>152400</xdr:colOff>
      <xdr:row>78</xdr:row>
      <xdr:rowOff>41366</xdr:rowOff>
    </xdr:to>
    <xdr:cxnSp macro="">
      <xdr:nvCxnSpPr>
        <xdr:cNvPr id="704" name="直線コネクタ 703">
          <a:extLst>
            <a:ext uri="{FF2B5EF4-FFF2-40B4-BE49-F238E27FC236}">
              <a16:creationId xmlns:a16="http://schemas.microsoft.com/office/drawing/2014/main" id="{9AB18BD1-4C01-4688-A58C-AC0EEEFE1C19}"/>
            </a:ext>
          </a:extLst>
        </xdr:cNvPr>
        <xdr:cNvCxnSpPr/>
      </xdr:nvCxnSpPr>
      <xdr:spPr>
        <a:xfrm>
          <a:off x="22072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137721</xdr:rowOff>
    </xdr:from>
    <xdr:ext cx="469744" cy="259045"/>
    <xdr:sp macro="" textlink="">
      <xdr:nvSpPr>
        <xdr:cNvPr id="705" name="【消防施設】&#10;一人当たり面積平均値テキスト">
          <a:extLst>
            <a:ext uri="{FF2B5EF4-FFF2-40B4-BE49-F238E27FC236}">
              <a16:creationId xmlns:a16="http://schemas.microsoft.com/office/drawing/2014/main" id="{E670B442-4F55-48A9-870B-1E85EE8FA6E4}"/>
            </a:ext>
          </a:extLst>
        </xdr:cNvPr>
        <xdr:cNvSpPr txBox="1"/>
      </xdr:nvSpPr>
      <xdr:spPr>
        <a:xfrm>
          <a:off x="22199600" y="14539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159294</xdr:rowOff>
    </xdr:from>
    <xdr:to>
      <xdr:col>116</xdr:col>
      <xdr:colOff>114300</xdr:colOff>
      <xdr:row>85</xdr:row>
      <xdr:rowOff>89444</xdr:rowOff>
    </xdr:to>
    <xdr:sp macro="" textlink="">
      <xdr:nvSpPr>
        <xdr:cNvPr id="706" name="フローチャート: 判断 705">
          <a:extLst>
            <a:ext uri="{FF2B5EF4-FFF2-40B4-BE49-F238E27FC236}">
              <a16:creationId xmlns:a16="http://schemas.microsoft.com/office/drawing/2014/main" id="{4574F453-423A-4DDF-B84C-8DD8021F4DED}"/>
            </a:ext>
          </a:extLst>
        </xdr:cNvPr>
        <xdr:cNvSpPr/>
      </xdr:nvSpPr>
      <xdr:spPr>
        <a:xfrm>
          <a:off x="22110700" y="1456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147320</xdr:rowOff>
    </xdr:from>
    <xdr:to>
      <xdr:col>112</xdr:col>
      <xdr:colOff>38100</xdr:colOff>
      <xdr:row>85</xdr:row>
      <xdr:rowOff>77470</xdr:rowOff>
    </xdr:to>
    <xdr:sp macro="" textlink="">
      <xdr:nvSpPr>
        <xdr:cNvPr id="707" name="フローチャート: 判断 706">
          <a:extLst>
            <a:ext uri="{FF2B5EF4-FFF2-40B4-BE49-F238E27FC236}">
              <a16:creationId xmlns:a16="http://schemas.microsoft.com/office/drawing/2014/main" id="{42D50E12-CB49-4B47-9F76-A06AC40C98AC}"/>
            </a:ext>
          </a:extLst>
        </xdr:cNvPr>
        <xdr:cNvSpPr/>
      </xdr:nvSpPr>
      <xdr:spPr>
        <a:xfrm>
          <a:off x="21272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163649</xdr:rowOff>
    </xdr:from>
    <xdr:to>
      <xdr:col>107</xdr:col>
      <xdr:colOff>101600</xdr:colOff>
      <xdr:row>85</xdr:row>
      <xdr:rowOff>93799</xdr:rowOff>
    </xdr:to>
    <xdr:sp macro="" textlink="">
      <xdr:nvSpPr>
        <xdr:cNvPr id="708" name="フローチャート: 判断 707">
          <a:extLst>
            <a:ext uri="{FF2B5EF4-FFF2-40B4-BE49-F238E27FC236}">
              <a16:creationId xmlns:a16="http://schemas.microsoft.com/office/drawing/2014/main" id="{29232B1D-0A4A-4E63-900A-545652666FE7}"/>
            </a:ext>
          </a:extLst>
        </xdr:cNvPr>
        <xdr:cNvSpPr/>
      </xdr:nvSpPr>
      <xdr:spPr>
        <a:xfrm>
          <a:off x="20383500" y="145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45538</xdr:rowOff>
    </xdr:from>
    <xdr:to>
      <xdr:col>102</xdr:col>
      <xdr:colOff>165100</xdr:colOff>
      <xdr:row>85</xdr:row>
      <xdr:rowOff>147138</xdr:rowOff>
    </xdr:to>
    <xdr:sp macro="" textlink="">
      <xdr:nvSpPr>
        <xdr:cNvPr id="709" name="フローチャート: 判断 708">
          <a:extLst>
            <a:ext uri="{FF2B5EF4-FFF2-40B4-BE49-F238E27FC236}">
              <a16:creationId xmlns:a16="http://schemas.microsoft.com/office/drawing/2014/main" id="{AFA85CEC-B69B-4417-94B7-8DA59B877FF9}"/>
            </a:ext>
          </a:extLst>
        </xdr:cNvPr>
        <xdr:cNvSpPr/>
      </xdr:nvSpPr>
      <xdr:spPr>
        <a:xfrm>
          <a:off x="19494500" y="1461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50981</xdr:rowOff>
    </xdr:from>
    <xdr:to>
      <xdr:col>98</xdr:col>
      <xdr:colOff>38100</xdr:colOff>
      <xdr:row>85</xdr:row>
      <xdr:rowOff>152581</xdr:rowOff>
    </xdr:to>
    <xdr:sp macro="" textlink="">
      <xdr:nvSpPr>
        <xdr:cNvPr id="710" name="フローチャート: 判断 709">
          <a:extLst>
            <a:ext uri="{FF2B5EF4-FFF2-40B4-BE49-F238E27FC236}">
              <a16:creationId xmlns:a16="http://schemas.microsoft.com/office/drawing/2014/main" id="{6F386D7B-0FEA-4F6A-9830-95510CD6383F}"/>
            </a:ext>
          </a:extLst>
        </xdr:cNvPr>
        <xdr:cNvSpPr/>
      </xdr:nvSpPr>
      <xdr:spPr>
        <a:xfrm>
          <a:off x="18605500" y="1462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44A028A1-F149-426D-A255-9236FD4FE44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24647713-A319-4579-B4D4-CAC9A584258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D9CAD18F-D224-46C9-9CD5-719A4C2A6DF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9F270E1B-2F52-4A80-894E-0602A46830B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94E8F790-1CAD-467E-8944-796483549E0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3629</xdr:rowOff>
    </xdr:from>
    <xdr:to>
      <xdr:col>116</xdr:col>
      <xdr:colOff>114300</xdr:colOff>
      <xdr:row>84</xdr:row>
      <xdr:rowOff>105229</xdr:rowOff>
    </xdr:to>
    <xdr:sp macro="" textlink="">
      <xdr:nvSpPr>
        <xdr:cNvPr id="716" name="楕円 715">
          <a:extLst>
            <a:ext uri="{FF2B5EF4-FFF2-40B4-BE49-F238E27FC236}">
              <a16:creationId xmlns:a16="http://schemas.microsoft.com/office/drawing/2014/main" id="{22A977A4-EE57-4A58-8DC1-7C88661B624D}"/>
            </a:ext>
          </a:extLst>
        </xdr:cNvPr>
        <xdr:cNvSpPr/>
      </xdr:nvSpPr>
      <xdr:spPr>
        <a:xfrm>
          <a:off x="221107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26506</xdr:rowOff>
    </xdr:from>
    <xdr:ext cx="469744" cy="259045"/>
    <xdr:sp macro="" textlink="">
      <xdr:nvSpPr>
        <xdr:cNvPr id="717" name="【消防施設】&#10;一人当たり面積該当値テキスト">
          <a:extLst>
            <a:ext uri="{FF2B5EF4-FFF2-40B4-BE49-F238E27FC236}">
              <a16:creationId xmlns:a16="http://schemas.microsoft.com/office/drawing/2014/main" id="{572BF44F-4AF9-47A3-AFCD-656E372B6404}"/>
            </a:ext>
          </a:extLst>
        </xdr:cNvPr>
        <xdr:cNvSpPr txBox="1"/>
      </xdr:nvSpPr>
      <xdr:spPr>
        <a:xfrm>
          <a:off x="22199600" y="14256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16692</xdr:rowOff>
    </xdr:from>
    <xdr:to>
      <xdr:col>112</xdr:col>
      <xdr:colOff>38100</xdr:colOff>
      <xdr:row>84</xdr:row>
      <xdr:rowOff>118292</xdr:rowOff>
    </xdr:to>
    <xdr:sp macro="" textlink="">
      <xdr:nvSpPr>
        <xdr:cNvPr id="718" name="楕円 717">
          <a:extLst>
            <a:ext uri="{FF2B5EF4-FFF2-40B4-BE49-F238E27FC236}">
              <a16:creationId xmlns:a16="http://schemas.microsoft.com/office/drawing/2014/main" id="{762B493E-34CA-43A0-8813-EC043DACD27B}"/>
            </a:ext>
          </a:extLst>
        </xdr:cNvPr>
        <xdr:cNvSpPr/>
      </xdr:nvSpPr>
      <xdr:spPr>
        <a:xfrm>
          <a:off x="21272500" y="1441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54429</xdr:rowOff>
    </xdr:from>
    <xdr:to>
      <xdr:col>116</xdr:col>
      <xdr:colOff>63500</xdr:colOff>
      <xdr:row>84</xdr:row>
      <xdr:rowOff>67492</xdr:rowOff>
    </xdr:to>
    <xdr:cxnSp macro="">
      <xdr:nvCxnSpPr>
        <xdr:cNvPr id="719" name="直線コネクタ 718">
          <a:extLst>
            <a:ext uri="{FF2B5EF4-FFF2-40B4-BE49-F238E27FC236}">
              <a16:creationId xmlns:a16="http://schemas.microsoft.com/office/drawing/2014/main" id="{102A5379-FC28-48AF-AD3F-F598CE593485}"/>
            </a:ext>
          </a:extLst>
        </xdr:cNvPr>
        <xdr:cNvCxnSpPr/>
      </xdr:nvCxnSpPr>
      <xdr:spPr>
        <a:xfrm flipV="1">
          <a:off x="21323300" y="14456229"/>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29755</xdr:rowOff>
    </xdr:from>
    <xdr:to>
      <xdr:col>107</xdr:col>
      <xdr:colOff>101600</xdr:colOff>
      <xdr:row>84</xdr:row>
      <xdr:rowOff>131355</xdr:rowOff>
    </xdr:to>
    <xdr:sp macro="" textlink="">
      <xdr:nvSpPr>
        <xdr:cNvPr id="720" name="楕円 719">
          <a:extLst>
            <a:ext uri="{FF2B5EF4-FFF2-40B4-BE49-F238E27FC236}">
              <a16:creationId xmlns:a16="http://schemas.microsoft.com/office/drawing/2014/main" id="{DBBEB030-4D4B-4E7E-9B0E-99924309DE78}"/>
            </a:ext>
          </a:extLst>
        </xdr:cNvPr>
        <xdr:cNvSpPr/>
      </xdr:nvSpPr>
      <xdr:spPr>
        <a:xfrm>
          <a:off x="20383500" y="1443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67492</xdr:rowOff>
    </xdr:from>
    <xdr:to>
      <xdr:col>111</xdr:col>
      <xdr:colOff>177800</xdr:colOff>
      <xdr:row>84</xdr:row>
      <xdr:rowOff>80555</xdr:rowOff>
    </xdr:to>
    <xdr:cxnSp macro="">
      <xdr:nvCxnSpPr>
        <xdr:cNvPr id="721" name="直線コネクタ 720">
          <a:extLst>
            <a:ext uri="{FF2B5EF4-FFF2-40B4-BE49-F238E27FC236}">
              <a16:creationId xmlns:a16="http://schemas.microsoft.com/office/drawing/2014/main" id="{96D7BBA0-57EB-4552-935C-388F30439E48}"/>
            </a:ext>
          </a:extLst>
        </xdr:cNvPr>
        <xdr:cNvCxnSpPr/>
      </xdr:nvCxnSpPr>
      <xdr:spPr>
        <a:xfrm flipV="1">
          <a:off x="20434300" y="14469292"/>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39551</xdr:rowOff>
    </xdr:from>
    <xdr:to>
      <xdr:col>102</xdr:col>
      <xdr:colOff>165100</xdr:colOff>
      <xdr:row>84</xdr:row>
      <xdr:rowOff>141151</xdr:rowOff>
    </xdr:to>
    <xdr:sp macro="" textlink="">
      <xdr:nvSpPr>
        <xdr:cNvPr id="722" name="楕円 721">
          <a:extLst>
            <a:ext uri="{FF2B5EF4-FFF2-40B4-BE49-F238E27FC236}">
              <a16:creationId xmlns:a16="http://schemas.microsoft.com/office/drawing/2014/main" id="{D54E2B57-1339-4B88-BB02-7D1881B20930}"/>
            </a:ext>
          </a:extLst>
        </xdr:cNvPr>
        <xdr:cNvSpPr/>
      </xdr:nvSpPr>
      <xdr:spPr>
        <a:xfrm>
          <a:off x="19494500" y="1444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80555</xdr:rowOff>
    </xdr:from>
    <xdr:to>
      <xdr:col>107</xdr:col>
      <xdr:colOff>50800</xdr:colOff>
      <xdr:row>84</xdr:row>
      <xdr:rowOff>90351</xdr:rowOff>
    </xdr:to>
    <xdr:cxnSp macro="">
      <xdr:nvCxnSpPr>
        <xdr:cNvPr id="723" name="直線コネクタ 722">
          <a:extLst>
            <a:ext uri="{FF2B5EF4-FFF2-40B4-BE49-F238E27FC236}">
              <a16:creationId xmlns:a16="http://schemas.microsoft.com/office/drawing/2014/main" id="{CD5334AD-247B-41A5-A3CB-A891D490B166}"/>
            </a:ext>
          </a:extLst>
        </xdr:cNvPr>
        <xdr:cNvCxnSpPr/>
      </xdr:nvCxnSpPr>
      <xdr:spPr>
        <a:xfrm flipV="1">
          <a:off x="19545300" y="14482355"/>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44994</xdr:rowOff>
    </xdr:from>
    <xdr:to>
      <xdr:col>98</xdr:col>
      <xdr:colOff>38100</xdr:colOff>
      <xdr:row>84</xdr:row>
      <xdr:rowOff>146594</xdr:rowOff>
    </xdr:to>
    <xdr:sp macro="" textlink="">
      <xdr:nvSpPr>
        <xdr:cNvPr id="724" name="楕円 723">
          <a:extLst>
            <a:ext uri="{FF2B5EF4-FFF2-40B4-BE49-F238E27FC236}">
              <a16:creationId xmlns:a16="http://schemas.microsoft.com/office/drawing/2014/main" id="{CF8F575C-FCEF-43EB-BA57-E790CC185618}"/>
            </a:ext>
          </a:extLst>
        </xdr:cNvPr>
        <xdr:cNvSpPr/>
      </xdr:nvSpPr>
      <xdr:spPr>
        <a:xfrm>
          <a:off x="18605500" y="1444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90351</xdr:rowOff>
    </xdr:from>
    <xdr:to>
      <xdr:col>102</xdr:col>
      <xdr:colOff>114300</xdr:colOff>
      <xdr:row>84</xdr:row>
      <xdr:rowOff>95794</xdr:rowOff>
    </xdr:to>
    <xdr:cxnSp macro="">
      <xdr:nvCxnSpPr>
        <xdr:cNvPr id="725" name="直線コネクタ 724">
          <a:extLst>
            <a:ext uri="{FF2B5EF4-FFF2-40B4-BE49-F238E27FC236}">
              <a16:creationId xmlns:a16="http://schemas.microsoft.com/office/drawing/2014/main" id="{E0324E94-9B51-40EB-A506-64B29BAF75C1}"/>
            </a:ext>
          </a:extLst>
        </xdr:cNvPr>
        <xdr:cNvCxnSpPr/>
      </xdr:nvCxnSpPr>
      <xdr:spPr>
        <a:xfrm flipV="1">
          <a:off x="18656300" y="14492151"/>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68597</xdr:rowOff>
    </xdr:from>
    <xdr:ext cx="469744" cy="259045"/>
    <xdr:sp macro="" textlink="">
      <xdr:nvSpPr>
        <xdr:cNvPr id="726" name="n_1aveValue【消防施設】&#10;一人当たり面積">
          <a:extLst>
            <a:ext uri="{FF2B5EF4-FFF2-40B4-BE49-F238E27FC236}">
              <a16:creationId xmlns:a16="http://schemas.microsoft.com/office/drawing/2014/main" id="{265701A2-008A-46A5-8578-EF4C46448E3C}"/>
            </a:ext>
          </a:extLst>
        </xdr:cNvPr>
        <xdr:cNvSpPr txBox="1"/>
      </xdr:nvSpPr>
      <xdr:spPr>
        <a:xfrm>
          <a:off x="210757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84926</xdr:rowOff>
    </xdr:from>
    <xdr:ext cx="469744" cy="259045"/>
    <xdr:sp macro="" textlink="">
      <xdr:nvSpPr>
        <xdr:cNvPr id="727" name="n_2aveValue【消防施設】&#10;一人当たり面積">
          <a:extLst>
            <a:ext uri="{FF2B5EF4-FFF2-40B4-BE49-F238E27FC236}">
              <a16:creationId xmlns:a16="http://schemas.microsoft.com/office/drawing/2014/main" id="{7D26E698-57CD-4749-BFDD-BC0B0B3AEE33}"/>
            </a:ext>
          </a:extLst>
        </xdr:cNvPr>
        <xdr:cNvSpPr txBox="1"/>
      </xdr:nvSpPr>
      <xdr:spPr>
        <a:xfrm>
          <a:off x="20199427" y="1465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138265</xdr:rowOff>
    </xdr:from>
    <xdr:ext cx="469744" cy="259045"/>
    <xdr:sp macro="" textlink="">
      <xdr:nvSpPr>
        <xdr:cNvPr id="728" name="n_3aveValue【消防施設】&#10;一人当たり面積">
          <a:extLst>
            <a:ext uri="{FF2B5EF4-FFF2-40B4-BE49-F238E27FC236}">
              <a16:creationId xmlns:a16="http://schemas.microsoft.com/office/drawing/2014/main" id="{0E3BDBCF-4390-4550-B027-D01D1A2E1636}"/>
            </a:ext>
          </a:extLst>
        </xdr:cNvPr>
        <xdr:cNvSpPr txBox="1"/>
      </xdr:nvSpPr>
      <xdr:spPr>
        <a:xfrm>
          <a:off x="19310427" y="1471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143708</xdr:rowOff>
    </xdr:from>
    <xdr:ext cx="469744" cy="259045"/>
    <xdr:sp macro="" textlink="">
      <xdr:nvSpPr>
        <xdr:cNvPr id="729" name="n_4aveValue【消防施設】&#10;一人当たり面積">
          <a:extLst>
            <a:ext uri="{FF2B5EF4-FFF2-40B4-BE49-F238E27FC236}">
              <a16:creationId xmlns:a16="http://schemas.microsoft.com/office/drawing/2014/main" id="{49A87961-C671-4EF0-9D46-22A30BAE9E45}"/>
            </a:ext>
          </a:extLst>
        </xdr:cNvPr>
        <xdr:cNvSpPr txBox="1"/>
      </xdr:nvSpPr>
      <xdr:spPr>
        <a:xfrm>
          <a:off x="18421427" y="1471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134819</xdr:rowOff>
    </xdr:from>
    <xdr:ext cx="469744" cy="259045"/>
    <xdr:sp macro="" textlink="">
      <xdr:nvSpPr>
        <xdr:cNvPr id="730" name="n_1mainValue【消防施設】&#10;一人当たり面積">
          <a:extLst>
            <a:ext uri="{FF2B5EF4-FFF2-40B4-BE49-F238E27FC236}">
              <a16:creationId xmlns:a16="http://schemas.microsoft.com/office/drawing/2014/main" id="{ABBAFF66-2699-4187-81F5-7934C5178028}"/>
            </a:ext>
          </a:extLst>
        </xdr:cNvPr>
        <xdr:cNvSpPr txBox="1"/>
      </xdr:nvSpPr>
      <xdr:spPr>
        <a:xfrm>
          <a:off x="21075727" y="1419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147882</xdr:rowOff>
    </xdr:from>
    <xdr:ext cx="469744" cy="259045"/>
    <xdr:sp macro="" textlink="">
      <xdr:nvSpPr>
        <xdr:cNvPr id="731" name="n_2mainValue【消防施設】&#10;一人当たり面積">
          <a:extLst>
            <a:ext uri="{FF2B5EF4-FFF2-40B4-BE49-F238E27FC236}">
              <a16:creationId xmlns:a16="http://schemas.microsoft.com/office/drawing/2014/main" id="{CD43AB51-E896-4805-AE15-073BA0516A6C}"/>
            </a:ext>
          </a:extLst>
        </xdr:cNvPr>
        <xdr:cNvSpPr txBox="1"/>
      </xdr:nvSpPr>
      <xdr:spPr>
        <a:xfrm>
          <a:off x="20199427" y="1420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157678</xdr:rowOff>
    </xdr:from>
    <xdr:ext cx="469744" cy="259045"/>
    <xdr:sp macro="" textlink="">
      <xdr:nvSpPr>
        <xdr:cNvPr id="732" name="n_3mainValue【消防施設】&#10;一人当たり面積">
          <a:extLst>
            <a:ext uri="{FF2B5EF4-FFF2-40B4-BE49-F238E27FC236}">
              <a16:creationId xmlns:a16="http://schemas.microsoft.com/office/drawing/2014/main" id="{28E701C5-E3B2-48D9-AA28-4D3604E881C1}"/>
            </a:ext>
          </a:extLst>
        </xdr:cNvPr>
        <xdr:cNvSpPr txBox="1"/>
      </xdr:nvSpPr>
      <xdr:spPr>
        <a:xfrm>
          <a:off x="19310427" y="1421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163121</xdr:rowOff>
    </xdr:from>
    <xdr:ext cx="469744" cy="259045"/>
    <xdr:sp macro="" textlink="">
      <xdr:nvSpPr>
        <xdr:cNvPr id="733" name="n_4mainValue【消防施設】&#10;一人当たり面積">
          <a:extLst>
            <a:ext uri="{FF2B5EF4-FFF2-40B4-BE49-F238E27FC236}">
              <a16:creationId xmlns:a16="http://schemas.microsoft.com/office/drawing/2014/main" id="{7E7A6020-6414-44B9-B917-80B8E5205899}"/>
            </a:ext>
          </a:extLst>
        </xdr:cNvPr>
        <xdr:cNvSpPr txBox="1"/>
      </xdr:nvSpPr>
      <xdr:spPr>
        <a:xfrm>
          <a:off x="18421427" y="14222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4" name="正方形/長方形 733">
          <a:extLst>
            <a:ext uri="{FF2B5EF4-FFF2-40B4-BE49-F238E27FC236}">
              <a16:creationId xmlns:a16="http://schemas.microsoft.com/office/drawing/2014/main" id="{3480432B-858F-4FF4-AC30-F982A9DB382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5" name="正方形/長方形 734">
          <a:extLst>
            <a:ext uri="{FF2B5EF4-FFF2-40B4-BE49-F238E27FC236}">
              <a16:creationId xmlns:a16="http://schemas.microsoft.com/office/drawing/2014/main" id="{B5222FBF-39D1-45A6-AC64-C545BE79CC8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6" name="正方形/長方形 735">
          <a:extLst>
            <a:ext uri="{FF2B5EF4-FFF2-40B4-BE49-F238E27FC236}">
              <a16:creationId xmlns:a16="http://schemas.microsoft.com/office/drawing/2014/main" id="{8F3BAAD1-C969-4CC8-B38C-6D3C05E2EA7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7" name="正方形/長方形 736">
          <a:extLst>
            <a:ext uri="{FF2B5EF4-FFF2-40B4-BE49-F238E27FC236}">
              <a16:creationId xmlns:a16="http://schemas.microsoft.com/office/drawing/2014/main" id="{73DA16D8-BC6D-4756-B07C-8C1E5255000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8" name="正方形/長方形 737">
          <a:extLst>
            <a:ext uri="{FF2B5EF4-FFF2-40B4-BE49-F238E27FC236}">
              <a16:creationId xmlns:a16="http://schemas.microsoft.com/office/drawing/2014/main" id="{10856C6B-4646-4420-B74C-F7E39EB3A5A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9" name="正方形/長方形 738">
          <a:extLst>
            <a:ext uri="{FF2B5EF4-FFF2-40B4-BE49-F238E27FC236}">
              <a16:creationId xmlns:a16="http://schemas.microsoft.com/office/drawing/2014/main" id="{1D3953BC-6BAB-4A66-B1E6-FCF71A91411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0" name="正方形/長方形 739">
          <a:extLst>
            <a:ext uri="{FF2B5EF4-FFF2-40B4-BE49-F238E27FC236}">
              <a16:creationId xmlns:a16="http://schemas.microsoft.com/office/drawing/2014/main" id="{902077FB-8596-4B02-9A56-2CFE1D7F604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正方形/長方形 740">
          <a:extLst>
            <a:ext uri="{FF2B5EF4-FFF2-40B4-BE49-F238E27FC236}">
              <a16:creationId xmlns:a16="http://schemas.microsoft.com/office/drawing/2014/main" id="{CFBD9E6A-D19D-429C-8EC5-CA57686E7D7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2" name="テキスト ボックス 741">
          <a:extLst>
            <a:ext uri="{FF2B5EF4-FFF2-40B4-BE49-F238E27FC236}">
              <a16:creationId xmlns:a16="http://schemas.microsoft.com/office/drawing/2014/main" id="{C6E680FA-C8B6-4FEC-B397-AA0BD8F1F72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3" name="直線コネクタ 742">
          <a:extLst>
            <a:ext uri="{FF2B5EF4-FFF2-40B4-BE49-F238E27FC236}">
              <a16:creationId xmlns:a16="http://schemas.microsoft.com/office/drawing/2014/main" id="{39F7D0C5-674F-4B5E-A51F-439F1D365EA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4" name="テキスト ボックス 743">
          <a:extLst>
            <a:ext uri="{FF2B5EF4-FFF2-40B4-BE49-F238E27FC236}">
              <a16:creationId xmlns:a16="http://schemas.microsoft.com/office/drawing/2014/main" id="{A183CD4F-A977-47BF-B65A-196F6B9AD8E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5" name="直線コネクタ 744">
          <a:extLst>
            <a:ext uri="{FF2B5EF4-FFF2-40B4-BE49-F238E27FC236}">
              <a16:creationId xmlns:a16="http://schemas.microsoft.com/office/drawing/2014/main" id="{4C9CD507-3D44-4123-8614-4B781226215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6" name="テキスト ボックス 745">
          <a:extLst>
            <a:ext uri="{FF2B5EF4-FFF2-40B4-BE49-F238E27FC236}">
              <a16:creationId xmlns:a16="http://schemas.microsoft.com/office/drawing/2014/main" id="{A5FAA8C7-2FCF-4C48-84C8-D8298F30D395}"/>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7" name="直線コネクタ 746">
          <a:extLst>
            <a:ext uri="{FF2B5EF4-FFF2-40B4-BE49-F238E27FC236}">
              <a16:creationId xmlns:a16="http://schemas.microsoft.com/office/drawing/2014/main" id="{3444D658-6657-4C07-9AF1-D435EBA082D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8" name="テキスト ボックス 747">
          <a:extLst>
            <a:ext uri="{FF2B5EF4-FFF2-40B4-BE49-F238E27FC236}">
              <a16:creationId xmlns:a16="http://schemas.microsoft.com/office/drawing/2014/main" id="{5970740D-CB7B-4406-9E80-D007714F854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9" name="直線コネクタ 748">
          <a:extLst>
            <a:ext uri="{FF2B5EF4-FFF2-40B4-BE49-F238E27FC236}">
              <a16:creationId xmlns:a16="http://schemas.microsoft.com/office/drawing/2014/main" id="{77A3C32D-27CD-418D-97B4-7BB9FEE3402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0" name="テキスト ボックス 749">
          <a:extLst>
            <a:ext uri="{FF2B5EF4-FFF2-40B4-BE49-F238E27FC236}">
              <a16:creationId xmlns:a16="http://schemas.microsoft.com/office/drawing/2014/main" id="{A4187140-868D-494B-9F5A-73A3F6C3A78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1" name="直線コネクタ 750">
          <a:extLst>
            <a:ext uri="{FF2B5EF4-FFF2-40B4-BE49-F238E27FC236}">
              <a16:creationId xmlns:a16="http://schemas.microsoft.com/office/drawing/2014/main" id="{778269DE-B37B-403E-9124-9974A5234A1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2" name="テキスト ボックス 751">
          <a:extLst>
            <a:ext uri="{FF2B5EF4-FFF2-40B4-BE49-F238E27FC236}">
              <a16:creationId xmlns:a16="http://schemas.microsoft.com/office/drawing/2014/main" id="{6D609194-75B8-4BD9-A6AD-D9CDAA92C31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3" name="直線コネクタ 752">
          <a:extLst>
            <a:ext uri="{FF2B5EF4-FFF2-40B4-BE49-F238E27FC236}">
              <a16:creationId xmlns:a16="http://schemas.microsoft.com/office/drawing/2014/main" id="{9E0D71D6-8377-4E7E-A57C-6CC6AB904D8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4" name="テキスト ボックス 753">
          <a:extLst>
            <a:ext uri="{FF2B5EF4-FFF2-40B4-BE49-F238E27FC236}">
              <a16:creationId xmlns:a16="http://schemas.microsoft.com/office/drawing/2014/main" id="{4E9C06CA-79AF-4574-90B4-36122095B63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5" name="直線コネクタ 754">
          <a:extLst>
            <a:ext uri="{FF2B5EF4-FFF2-40B4-BE49-F238E27FC236}">
              <a16:creationId xmlns:a16="http://schemas.microsoft.com/office/drawing/2014/main" id="{B40D5EA7-E90B-47C1-8B93-FB17AE102BE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6" name="テキスト ボックス 755">
          <a:extLst>
            <a:ext uri="{FF2B5EF4-FFF2-40B4-BE49-F238E27FC236}">
              <a16:creationId xmlns:a16="http://schemas.microsoft.com/office/drawing/2014/main" id="{BD9E3952-F206-4B99-9DD7-7C1EE366971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a:extLst>
            <a:ext uri="{FF2B5EF4-FFF2-40B4-BE49-F238E27FC236}">
              <a16:creationId xmlns:a16="http://schemas.microsoft.com/office/drawing/2014/main" id="{0D917F5F-205B-465F-81AA-1391EF6E845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8" name="【庁舎】&#10;有形固定資産減価償却率グラフ枠">
          <a:extLst>
            <a:ext uri="{FF2B5EF4-FFF2-40B4-BE49-F238E27FC236}">
              <a16:creationId xmlns:a16="http://schemas.microsoft.com/office/drawing/2014/main" id="{19617397-FCF4-4D87-A71F-CA4F246CE29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759" name="直線コネクタ 758">
          <a:extLst>
            <a:ext uri="{FF2B5EF4-FFF2-40B4-BE49-F238E27FC236}">
              <a16:creationId xmlns:a16="http://schemas.microsoft.com/office/drawing/2014/main" id="{68FA9870-C2D3-4B6F-B9C6-B4E9152BFAC4}"/>
            </a:ext>
          </a:extLst>
        </xdr:cNvPr>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0" name="【庁舎】&#10;有形固定資産減価償却率最小値テキスト">
          <a:extLst>
            <a:ext uri="{FF2B5EF4-FFF2-40B4-BE49-F238E27FC236}">
              <a16:creationId xmlns:a16="http://schemas.microsoft.com/office/drawing/2014/main" id="{9311D8C3-E987-4F4D-86C8-849A8B0F68D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1" name="直線コネクタ 760">
          <a:extLst>
            <a:ext uri="{FF2B5EF4-FFF2-40B4-BE49-F238E27FC236}">
              <a16:creationId xmlns:a16="http://schemas.microsoft.com/office/drawing/2014/main" id="{A0176962-2A30-420D-B955-1496874A3F2C}"/>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762" name="【庁舎】&#10;有形固定資産減価償却率最大値テキスト">
          <a:extLst>
            <a:ext uri="{FF2B5EF4-FFF2-40B4-BE49-F238E27FC236}">
              <a16:creationId xmlns:a16="http://schemas.microsoft.com/office/drawing/2014/main" id="{687B129D-D993-4738-9C44-CA9B2199D795}"/>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763" name="直線コネクタ 762">
          <a:extLst>
            <a:ext uri="{FF2B5EF4-FFF2-40B4-BE49-F238E27FC236}">
              <a16:creationId xmlns:a16="http://schemas.microsoft.com/office/drawing/2014/main" id="{919CBE53-DE49-49DC-8CE5-6002CF04DE4F}"/>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27050</xdr:rowOff>
    </xdr:from>
    <xdr:ext cx="405111" cy="259045"/>
    <xdr:sp macro="" textlink="">
      <xdr:nvSpPr>
        <xdr:cNvPr id="764" name="【庁舎】&#10;有形固定資産減価償却率平均値テキスト">
          <a:extLst>
            <a:ext uri="{FF2B5EF4-FFF2-40B4-BE49-F238E27FC236}">
              <a16:creationId xmlns:a16="http://schemas.microsoft.com/office/drawing/2014/main" id="{95680989-A348-4C4C-99E3-AE9641DC36B8}"/>
            </a:ext>
          </a:extLst>
        </xdr:cNvPr>
        <xdr:cNvSpPr txBox="1"/>
      </xdr:nvSpPr>
      <xdr:spPr>
        <a:xfrm>
          <a:off x="16357600" y="1768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4173</xdr:rowOff>
    </xdr:from>
    <xdr:to>
      <xdr:col>85</xdr:col>
      <xdr:colOff>177800</xdr:colOff>
      <xdr:row>104</xdr:row>
      <xdr:rowOff>105773</xdr:rowOff>
    </xdr:to>
    <xdr:sp macro="" textlink="">
      <xdr:nvSpPr>
        <xdr:cNvPr id="765" name="フローチャート: 判断 764">
          <a:extLst>
            <a:ext uri="{FF2B5EF4-FFF2-40B4-BE49-F238E27FC236}">
              <a16:creationId xmlns:a16="http://schemas.microsoft.com/office/drawing/2014/main" id="{DF386793-CC9D-421A-AAF8-B73BCBEFCD8A}"/>
            </a:ext>
          </a:extLst>
        </xdr:cNvPr>
        <xdr:cNvSpPr/>
      </xdr:nvSpPr>
      <xdr:spPr>
        <a:xfrm>
          <a:off x="162687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164193</xdr:rowOff>
    </xdr:from>
    <xdr:to>
      <xdr:col>81</xdr:col>
      <xdr:colOff>101600</xdr:colOff>
      <xdr:row>104</xdr:row>
      <xdr:rowOff>94343</xdr:rowOff>
    </xdr:to>
    <xdr:sp macro="" textlink="">
      <xdr:nvSpPr>
        <xdr:cNvPr id="766" name="フローチャート: 判断 765">
          <a:extLst>
            <a:ext uri="{FF2B5EF4-FFF2-40B4-BE49-F238E27FC236}">
              <a16:creationId xmlns:a16="http://schemas.microsoft.com/office/drawing/2014/main" id="{7A302193-0A7C-46C8-BD1A-470EACA86CC2}"/>
            </a:ext>
          </a:extLst>
        </xdr:cNvPr>
        <xdr:cNvSpPr/>
      </xdr:nvSpPr>
      <xdr:spPr>
        <a:xfrm>
          <a:off x="154305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767" name="フローチャート: 判断 766">
          <a:extLst>
            <a:ext uri="{FF2B5EF4-FFF2-40B4-BE49-F238E27FC236}">
              <a16:creationId xmlns:a16="http://schemas.microsoft.com/office/drawing/2014/main" id="{E5BF4C01-99AF-4AA0-8204-EE7BF74C794C}"/>
            </a:ext>
          </a:extLst>
        </xdr:cNvPr>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768" name="フローチャート: 判断 767">
          <a:extLst>
            <a:ext uri="{FF2B5EF4-FFF2-40B4-BE49-F238E27FC236}">
              <a16:creationId xmlns:a16="http://schemas.microsoft.com/office/drawing/2014/main" id="{CC2AC82A-B024-4E67-B255-B202DAC830DE}"/>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167458</xdr:rowOff>
    </xdr:from>
    <xdr:to>
      <xdr:col>67</xdr:col>
      <xdr:colOff>101600</xdr:colOff>
      <xdr:row>105</xdr:row>
      <xdr:rowOff>97608</xdr:rowOff>
    </xdr:to>
    <xdr:sp macro="" textlink="">
      <xdr:nvSpPr>
        <xdr:cNvPr id="769" name="フローチャート: 判断 768">
          <a:extLst>
            <a:ext uri="{FF2B5EF4-FFF2-40B4-BE49-F238E27FC236}">
              <a16:creationId xmlns:a16="http://schemas.microsoft.com/office/drawing/2014/main" id="{C9E382FD-4B91-4C79-B305-329A742942EA}"/>
            </a:ext>
          </a:extLst>
        </xdr:cNvPr>
        <xdr:cNvSpPr/>
      </xdr:nvSpPr>
      <xdr:spPr>
        <a:xfrm>
          <a:off x="12763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5254B8AF-9129-4AB8-B04B-0F681B259F0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F9C70E85-38C8-4715-B17C-D257E97B1BB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1FF2DF9E-4865-4F8C-BEAC-26B209E5A37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2F24DFCA-448D-4CCF-BC30-5E198DB54C6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41F1D85D-AB6B-4A4A-A538-A8E48033EAD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97245</xdr:rowOff>
    </xdr:from>
    <xdr:to>
      <xdr:col>85</xdr:col>
      <xdr:colOff>177800</xdr:colOff>
      <xdr:row>105</xdr:row>
      <xdr:rowOff>27395</xdr:rowOff>
    </xdr:to>
    <xdr:sp macro="" textlink="">
      <xdr:nvSpPr>
        <xdr:cNvPr id="775" name="楕円 774">
          <a:extLst>
            <a:ext uri="{FF2B5EF4-FFF2-40B4-BE49-F238E27FC236}">
              <a16:creationId xmlns:a16="http://schemas.microsoft.com/office/drawing/2014/main" id="{96E1E810-FDCB-4AA5-9DF7-5A5C63644A05}"/>
            </a:ext>
          </a:extLst>
        </xdr:cNvPr>
        <xdr:cNvSpPr/>
      </xdr:nvSpPr>
      <xdr:spPr>
        <a:xfrm>
          <a:off x="16268700" y="1792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75672</xdr:rowOff>
    </xdr:from>
    <xdr:ext cx="405111" cy="259045"/>
    <xdr:sp macro="" textlink="">
      <xdr:nvSpPr>
        <xdr:cNvPr id="776" name="【庁舎】&#10;有形固定資産減価償却率該当値テキスト">
          <a:extLst>
            <a:ext uri="{FF2B5EF4-FFF2-40B4-BE49-F238E27FC236}">
              <a16:creationId xmlns:a16="http://schemas.microsoft.com/office/drawing/2014/main" id="{F4F84026-ADAA-43E0-842C-07A7725329A1}"/>
            </a:ext>
          </a:extLst>
        </xdr:cNvPr>
        <xdr:cNvSpPr txBox="1"/>
      </xdr:nvSpPr>
      <xdr:spPr>
        <a:xfrm>
          <a:off x="16357600" y="17906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40095</xdr:rowOff>
    </xdr:from>
    <xdr:to>
      <xdr:col>81</xdr:col>
      <xdr:colOff>101600</xdr:colOff>
      <xdr:row>104</xdr:row>
      <xdr:rowOff>141695</xdr:rowOff>
    </xdr:to>
    <xdr:sp macro="" textlink="">
      <xdr:nvSpPr>
        <xdr:cNvPr id="777" name="楕円 776">
          <a:extLst>
            <a:ext uri="{FF2B5EF4-FFF2-40B4-BE49-F238E27FC236}">
              <a16:creationId xmlns:a16="http://schemas.microsoft.com/office/drawing/2014/main" id="{8336F46A-4716-494C-A0DD-97088E93698B}"/>
            </a:ext>
          </a:extLst>
        </xdr:cNvPr>
        <xdr:cNvSpPr/>
      </xdr:nvSpPr>
      <xdr:spPr>
        <a:xfrm>
          <a:off x="15430500" y="1787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90895</xdr:rowOff>
    </xdr:from>
    <xdr:to>
      <xdr:col>85</xdr:col>
      <xdr:colOff>127000</xdr:colOff>
      <xdr:row>104</xdr:row>
      <xdr:rowOff>148045</xdr:rowOff>
    </xdr:to>
    <xdr:cxnSp macro="">
      <xdr:nvCxnSpPr>
        <xdr:cNvPr id="778" name="直線コネクタ 777">
          <a:extLst>
            <a:ext uri="{FF2B5EF4-FFF2-40B4-BE49-F238E27FC236}">
              <a16:creationId xmlns:a16="http://schemas.microsoft.com/office/drawing/2014/main" id="{68335D98-CB39-4C35-AC3E-2AF4F0007BF4}"/>
            </a:ext>
          </a:extLst>
        </xdr:cNvPr>
        <xdr:cNvCxnSpPr/>
      </xdr:nvCxnSpPr>
      <xdr:spPr>
        <a:xfrm>
          <a:off x="15481300" y="1792169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160927</xdr:rowOff>
    </xdr:from>
    <xdr:to>
      <xdr:col>76</xdr:col>
      <xdr:colOff>165100</xdr:colOff>
      <xdr:row>104</xdr:row>
      <xdr:rowOff>91077</xdr:rowOff>
    </xdr:to>
    <xdr:sp macro="" textlink="">
      <xdr:nvSpPr>
        <xdr:cNvPr id="779" name="楕円 778">
          <a:extLst>
            <a:ext uri="{FF2B5EF4-FFF2-40B4-BE49-F238E27FC236}">
              <a16:creationId xmlns:a16="http://schemas.microsoft.com/office/drawing/2014/main" id="{F411CD69-428C-4CF7-84F6-8B7B13B04EC5}"/>
            </a:ext>
          </a:extLst>
        </xdr:cNvPr>
        <xdr:cNvSpPr/>
      </xdr:nvSpPr>
      <xdr:spPr>
        <a:xfrm>
          <a:off x="14541500" y="1782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40277</xdr:rowOff>
    </xdr:from>
    <xdr:to>
      <xdr:col>81</xdr:col>
      <xdr:colOff>50800</xdr:colOff>
      <xdr:row>104</xdr:row>
      <xdr:rowOff>90895</xdr:rowOff>
    </xdr:to>
    <xdr:cxnSp macro="">
      <xdr:nvCxnSpPr>
        <xdr:cNvPr id="780" name="直線コネクタ 779">
          <a:extLst>
            <a:ext uri="{FF2B5EF4-FFF2-40B4-BE49-F238E27FC236}">
              <a16:creationId xmlns:a16="http://schemas.microsoft.com/office/drawing/2014/main" id="{553E9428-0602-450B-BD87-35317675AE34}"/>
            </a:ext>
          </a:extLst>
        </xdr:cNvPr>
        <xdr:cNvCxnSpPr/>
      </xdr:nvCxnSpPr>
      <xdr:spPr>
        <a:xfrm>
          <a:off x="14592300" y="17871077"/>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102144</xdr:rowOff>
    </xdr:from>
    <xdr:to>
      <xdr:col>72</xdr:col>
      <xdr:colOff>38100</xdr:colOff>
      <xdr:row>104</xdr:row>
      <xdr:rowOff>32294</xdr:rowOff>
    </xdr:to>
    <xdr:sp macro="" textlink="">
      <xdr:nvSpPr>
        <xdr:cNvPr id="781" name="楕円 780">
          <a:extLst>
            <a:ext uri="{FF2B5EF4-FFF2-40B4-BE49-F238E27FC236}">
              <a16:creationId xmlns:a16="http://schemas.microsoft.com/office/drawing/2014/main" id="{3ECCE9C3-34C8-47B2-A96A-26C681F7A321}"/>
            </a:ext>
          </a:extLst>
        </xdr:cNvPr>
        <xdr:cNvSpPr/>
      </xdr:nvSpPr>
      <xdr:spPr>
        <a:xfrm>
          <a:off x="13652500" y="1776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152944</xdr:rowOff>
    </xdr:from>
    <xdr:to>
      <xdr:col>76</xdr:col>
      <xdr:colOff>114300</xdr:colOff>
      <xdr:row>104</xdr:row>
      <xdr:rowOff>40277</xdr:rowOff>
    </xdr:to>
    <xdr:cxnSp macro="">
      <xdr:nvCxnSpPr>
        <xdr:cNvPr id="782" name="直線コネクタ 781">
          <a:extLst>
            <a:ext uri="{FF2B5EF4-FFF2-40B4-BE49-F238E27FC236}">
              <a16:creationId xmlns:a16="http://schemas.microsoft.com/office/drawing/2014/main" id="{FA3DF742-84C3-4DD5-B52F-FE0D483AC03A}"/>
            </a:ext>
          </a:extLst>
        </xdr:cNvPr>
        <xdr:cNvCxnSpPr/>
      </xdr:nvCxnSpPr>
      <xdr:spPr>
        <a:xfrm>
          <a:off x="13703300" y="17812294"/>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49893</xdr:rowOff>
    </xdr:from>
    <xdr:to>
      <xdr:col>67</xdr:col>
      <xdr:colOff>101600</xdr:colOff>
      <xdr:row>103</xdr:row>
      <xdr:rowOff>151493</xdr:rowOff>
    </xdr:to>
    <xdr:sp macro="" textlink="">
      <xdr:nvSpPr>
        <xdr:cNvPr id="783" name="楕円 782">
          <a:extLst>
            <a:ext uri="{FF2B5EF4-FFF2-40B4-BE49-F238E27FC236}">
              <a16:creationId xmlns:a16="http://schemas.microsoft.com/office/drawing/2014/main" id="{420131BD-7224-4676-8CFE-B657CBC3D86A}"/>
            </a:ext>
          </a:extLst>
        </xdr:cNvPr>
        <xdr:cNvSpPr/>
      </xdr:nvSpPr>
      <xdr:spPr>
        <a:xfrm>
          <a:off x="12763500" y="1770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100693</xdr:rowOff>
    </xdr:from>
    <xdr:to>
      <xdr:col>71</xdr:col>
      <xdr:colOff>177800</xdr:colOff>
      <xdr:row>103</xdr:row>
      <xdr:rowOff>152944</xdr:rowOff>
    </xdr:to>
    <xdr:cxnSp macro="">
      <xdr:nvCxnSpPr>
        <xdr:cNvPr id="784" name="直線コネクタ 783">
          <a:extLst>
            <a:ext uri="{FF2B5EF4-FFF2-40B4-BE49-F238E27FC236}">
              <a16:creationId xmlns:a16="http://schemas.microsoft.com/office/drawing/2014/main" id="{11B6B0C3-5376-4B0E-A7D5-08CF893720E4}"/>
            </a:ext>
          </a:extLst>
        </xdr:cNvPr>
        <xdr:cNvCxnSpPr/>
      </xdr:nvCxnSpPr>
      <xdr:spPr>
        <a:xfrm>
          <a:off x="12814300" y="1776004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110870</xdr:rowOff>
    </xdr:from>
    <xdr:ext cx="405111" cy="259045"/>
    <xdr:sp macro="" textlink="">
      <xdr:nvSpPr>
        <xdr:cNvPr id="785" name="n_1aveValue【庁舎】&#10;有形固定資産減価償却率">
          <a:extLst>
            <a:ext uri="{FF2B5EF4-FFF2-40B4-BE49-F238E27FC236}">
              <a16:creationId xmlns:a16="http://schemas.microsoft.com/office/drawing/2014/main" id="{266DBF0F-D00D-4E9F-9196-CBFF1847347C}"/>
            </a:ext>
          </a:extLst>
        </xdr:cNvPr>
        <xdr:cNvSpPr txBox="1"/>
      </xdr:nvSpPr>
      <xdr:spPr>
        <a:xfrm>
          <a:off x="15266044" y="1759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140988</xdr:rowOff>
    </xdr:from>
    <xdr:ext cx="405111" cy="259045"/>
    <xdr:sp macro="" textlink="">
      <xdr:nvSpPr>
        <xdr:cNvPr id="786" name="n_2aveValue【庁舎】&#10;有形固定資産減価償却率">
          <a:extLst>
            <a:ext uri="{FF2B5EF4-FFF2-40B4-BE49-F238E27FC236}">
              <a16:creationId xmlns:a16="http://schemas.microsoft.com/office/drawing/2014/main" id="{B58B1526-A4A6-4AC3-A092-F21E55A72D69}"/>
            </a:ext>
          </a:extLst>
        </xdr:cNvPr>
        <xdr:cNvSpPr txBox="1"/>
      </xdr:nvSpPr>
      <xdr:spPr>
        <a:xfrm>
          <a:off x="14389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11991</xdr:rowOff>
    </xdr:from>
    <xdr:ext cx="405111" cy="259045"/>
    <xdr:sp macro="" textlink="">
      <xdr:nvSpPr>
        <xdr:cNvPr id="787" name="n_3aveValue【庁舎】&#10;有形固定資産減価償却率">
          <a:extLst>
            <a:ext uri="{FF2B5EF4-FFF2-40B4-BE49-F238E27FC236}">
              <a16:creationId xmlns:a16="http://schemas.microsoft.com/office/drawing/2014/main" id="{29DE7861-292F-41D9-9503-70C18DA0CEE9}"/>
            </a:ext>
          </a:extLst>
        </xdr:cNvPr>
        <xdr:cNvSpPr txBox="1"/>
      </xdr:nvSpPr>
      <xdr:spPr>
        <a:xfrm>
          <a:off x="13500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88735</xdr:rowOff>
    </xdr:from>
    <xdr:ext cx="405111" cy="259045"/>
    <xdr:sp macro="" textlink="">
      <xdr:nvSpPr>
        <xdr:cNvPr id="788" name="n_4aveValue【庁舎】&#10;有形固定資産減価償却率">
          <a:extLst>
            <a:ext uri="{FF2B5EF4-FFF2-40B4-BE49-F238E27FC236}">
              <a16:creationId xmlns:a16="http://schemas.microsoft.com/office/drawing/2014/main" id="{C58846B8-389B-4C1E-ADB1-E1AE27703F8C}"/>
            </a:ext>
          </a:extLst>
        </xdr:cNvPr>
        <xdr:cNvSpPr txBox="1"/>
      </xdr:nvSpPr>
      <xdr:spPr>
        <a:xfrm>
          <a:off x="12611744" y="1809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132822</xdr:rowOff>
    </xdr:from>
    <xdr:ext cx="405111" cy="259045"/>
    <xdr:sp macro="" textlink="">
      <xdr:nvSpPr>
        <xdr:cNvPr id="789" name="n_1mainValue【庁舎】&#10;有形固定資産減価償却率">
          <a:extLst>
            <a:ext uri="{FF2B5EF4-FFF2-40B4-BE49-F238E27FC236}">
              <a16:creationId xmlns:a16="http://schemas.microsoft.com/office/drawing/2014/main" id="{CC92E3DF-7B63-4127-84CF-B8B8D44342E9}"/>
            </a:ext>
          </a:extLst>
        </xdr:cNvPr>
        <xdr:cNvSpPr txBox="1"/>
      </xdr:nvSpPr>
      <xdr:spPr>
        <a:xfrm>
          <a:off x="15266044"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107604</xdr:rowOff>
    </xdr:from>
    <xdr:ext cx="405111" cy="259045"/>
    <xdr:sp macro="" textlink="">
      <xdr:nvSpPr>
        <xdr:cNvPr id="790" name="n_2mainValue【庁舎】&#10;有形固定資産減価償却率">
          <a:extLst>
            <a:ext uri="{FF2B5EF4-FFF2-40B4-BE49-F238E27FC236}">
              <a16:creationId xmlns:a16="http://schemas.microsoft.com/office/drawing/2014/main" id="{53179AA7-96EB-4229-BC32-78528860768F}"/>
            </a:ext>
          </a:extLst>
        </xdr:cNvPr>
        <xdr:cNvSpPr txBox="1"/>
      </xdr:nvSpPr>
      <xdr:spPr>
        <a:xfrm>
          <a:off x="14389744" y="1759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48821</xdr:rowOff>
    </xdr:from>
    <xdr:ext cx="405111" cy="259045"/>
    <xdr:sp macro="" textlink="">
      <xdr:nvSpPr>
        <xdr:cNvPr id="791" name="n_3mainValue【庁舎】&#10;有形固定資産減価償却率">
          <a:extLst>
            <a:ext uri="{FF2B5EF4-FFF2-40B4-BE49-F238E27FC236}">
              <a16:creationId xmlns:a16="http://schemas.microsoft.com/office/drawing/2014/main" id="{B919A547-4F2C-4489-971E-F0F530521502}"/>
            </a:ext>
          </a:extLst>
        </xdr:cNvPr>
        <xdr:cNvSpPr txBox="1"/>
      </xdr:nvSpPr>
      <xdr:spPr>
        <a:xfrm>
          <a:off x="13500744" y="1753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168020</xdr:rowOff>
    </xdr:from>
    <xdr:ext cx="405111" cy="259045"/>
    <xdr:sp macro="" textlink="">
      <xdr:nvSpPr>
        <xdr:cNvPr id="792" name="n_4mainValue【庁舎】&#10;有形固定資産減価償却率">
          <a:extLst>
            <a:ext uri="{FF2B5EF4-FFF2-40B4-BE49-F238E27FC236}">
              <a16:creationId xmlns:a16="http://schemas.microsoft.com/office/drawing/2014/main" id="{57CF2871-54A9-4F1A-8D16-2EEE94CF0D78}"/>
            </a:ext>
          </a:extLst>
        </xdr:cNvPr>
        <xdr:cNvSpPr txBox="1"/>
      </xdr:nvSpPr>
      <xdr:spPr>
        <a:xfrm>
          <a:off x="12611744" y="1748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a:extLst>
            <a:ext uri="{FF2B5EF4-FFF2-40B4-BE49-F238E27FC236}">
              <a16:creationId xmlns:a16="http://schemas.microsoft.com/office/drawing/2014/main" id="{D0C66D8E-1C96-4F32-B583-7788D35D5E3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a:extLst>
            <a:ext uri="{FF2B5EF4-FFF2-40B4-BE49-F238E27FC236}">
              <a16:creationId xmlns:a16="http://schemas.microsoft.com/office/drawing/2014/main" id="{0E51C97A-1E9E-4173-88AE-7A39E95CCBD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a:extLst>
            <a:ext uri="{FF2B5EF4-FFF2-40B4-BE49-F238E27FC236}">
              <a16:creationId xmlns:a16="http://schemas.microsoft.com/office/drawing/2014/main" id="{DF2744E6-1EA3-4F21-9EEC-1076A7E7846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a:extLst>
            <a:ext uri="{FF2B5EF4-FFF2-40B4-BE49-F238E27FC236}">
              <a16:creationId xmlns:a16="http://schemas.microsoft.com/office/drawing/2014/main" id="{0AECEA1E-6781-4499-B8B0-59E75154B14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a:extLst>
            <a:ext uri="{FF2B5EF4-FFF2-40B4-BE49-F238E27FC236}">
              <a16:creationId xmlns:a16="http://schemas.microsoft.com/office/drawing/2014/main" id="{C7424C6B-36AB-4C24-8302-38643D128A2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a:extLst>
            <a:ext uri="{FF2B5EF4-FFF2-40B4-BE49-F238E27FC236}">
              <a16:creationId xmlns:a16="http://schemas.microsoft.com/office/drawing/2014/main" id="{9C6D3B1F-D05C-4510-B396-2A05056BACC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a:extLst>
            <a:ext uri="{FF2B5EF4-FFF2-40B4-BE49-F238E27FC236}">
              <a16:creationId xmlns:a16="http://schemas.microsoft.com/office/drawing/2014/main" id="{C4AFBA3E-1390-4F6A-BE23-95422A6B4C2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a:extLst>
            <a:ext uri="{FF2B5EF4-FFF2-40B4-BE49-F238E27FC236}">
              <a16:creationId xmlns:a16="http://schemas.microsoft.com/office/drawing/2014/main" id="{CD5973E4-F4E0-4E4B-BA64-EC153BAA915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a:extLst>
            <a:ext uri="{FF2B5EF4-FFF2-40B4-BE49-F238E27FC236}">
              <a16:creationId xmlns:a16="http://schemas.microsoft.com/office/drawing/2014/main" id="{4339A7D1-C477-4C8D-9A75-5A03A180BA9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a:extLst>
            <a:ext uri="{FF2B5EF4-FFF2-40B4-BE49-F238E27FC236}">
              <a16:creationId xmlns:a16="http://schemas.microsoft.com/office/drawing/2014/main" id="{59363E28-B956-43D1-8E1C-1E9869DDA22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3" name="直線コネクタ 802">
          <a:extLst>
            <a:ext uri="{FF2B5EF4-FFF2-40B4-BE49-F238E27FC236}">
              <a16:creationId xmlns:a16="http://schemas.microsoft.com/office/drawing/2014/main" id="{2EAA9742-9C0B-46DA-BA99-E60EBCCAE08D}"/>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4" name="テキスト ボックス 803">
          <a:extLst>
            <a:ext uri="{FF2B5EF4-FFF2-40B4-BE49-F238E27FC236}">
              <a16:creationId xmlns:a16="http://schemas.microsoft.com/office/drawing/2014/main" id="{5E8DD585-F44F-4317-B339-960B6AE21777}"/>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5" name="直線コネクタ 804">
          <a:extLst>
            <a:ext uri="{FF2B5EF4-FFF2-40B4-BE49-F238E27FC236}">
              <a16:creationId xmlns:a16="http://schemas.microsoft.com/office/drawing/2014/main" id="{25981830-A905-4DD8-AAE0-05BD25F0E88B}"/>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6" name="テキスト ボックス 805">
          <a:extLst>
            <a:ext uri="{FF2B5EF4-FFF2-40B4-BE49-F238E27FC236}">
              <a16:creationId xmlns:a16="http://schemas.microsoft.com/office/drawing/2014/main" id="{B636D156-208F-4901-B1B7-7FA46CE83541}"/>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7" name="直線コネクタ 806">
          <a:extLst>
            <a:ext uri="{FF2B5EF4-FFF2-40B4-BE49-F238E27FC236}">
              <a16:creationId xmlns:a16="http://schemas.microsoft.com/office/drawing/2014/main" id="{E1E983D1-A61B-45BA-9BAD-6831A8EE08C8}"/>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8" name="テキスト ボックス 807">
          <a:extLst>
            <a:ext uri="{FF2B5EF4-FFF2-40B4-BE49-F238E27FC236}">
              <a16:creationId xmlns:a16="http://schemas.microsoft.com/office/drawing/2014/main" id="{4625876C-11BB-4099-A8CB-E328D05C55DF}"/>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9" name="直線コネクタ 808">
          <a:extLst>
            <a:ext uri="{FF2B5EF4-FFF2-40B4-BE49-F238E27FC236}">
              <a16:creationId xmlns:a16="http://schemas.microsoft.com/office/drawing/2014/main" id="{AA8E24C9-2FFB-4C17-A681-0A2A37C4CEF5}"/>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0" name="テキスト ボックス 809">
          <a:extLst>
            <a:ext uri="{FF2B5EF4-FFF2-40B4-BE49-F238E27FC236}">
              <a16:creationId xmlns:a16="http://schemas.microsoft.com/office/drawing/2014/main" id="{4033F189-70A6-4577-B50A-DFBE5792CB14}"/>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FE640C9B-26FA-45DA-8579-84250EABE0A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0D86D352-0E20-4E23-BB32-704867CE94A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庁舎】&#10;一人当たり面積グラフ枠">
          <a:extLst>
            <a:ext uri="{FF2B5EF4-FFF2-40B4-BE49-F238E27FC236}">
              <a16:creationId xmlns:a16="http://schemas.microsoft.com/office/drawing/2014/main" id="{17C4ECE9-4C83-4426-9F27-95E78468968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28651</xdr:rowOff>
    </xdr:from>
    <xdr:to>
      <xdr:col>116</xdr:col>
      <xdr:colOff>62864</xdr:colOff>
      <xdr:row>107</xdr:row>
      <xdr:rowOff>149809</xdr:rowOff>
    </xdr:to>
    <xdr:cxnSp macro="">
      <xdr:nvCxnSpPr>
        <xdr:cNvPr id="814" name="直線コネクタ 813">
          <a:extLst>
            <a:ext uri="{FF2B5EF4-FFF2-40B4-BE49-F238E27FC236}">
              <a16:creationId xmlns:a16="http://schemas.microsoft.com/office/drawing/2014/main" id="{72CB331A-0FD3-4211-9651-ED47764A3A7E}"/>
            </a:ext>
          </a:extLst>
        </xdr:cNvPr>
        <xdr:cNvCxnSpPr/>
      </xdr:nvCxnSpPr>
      <xdr:spPr>
        <a:xfrm flipV="1">
          <a:off x="22160864" y="17345101"/>
          <a:ext cx="0" cy="1149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153636</xdr:rowOff>
    </xdr:from>
    <xdr:ext cx="469744" cy="259045"/>
    <xdr:sp macro="" textlink="">
      <xdr:nvSpPr>
        <xdr:cNvPr id="815" name="【庁舎】&#10;一人当たり面積最小値テキスト">
          <a:extLst>
            <a:ext uri="{FF2B5EF4-FFF2-40B4-BE49-F238E27FC236}">
              <a16:creationId xmlns:a16="http://schemas.microsoft.com/office/drawing/2014/main" id="{26A66A88-E603-4C0B-A5BD-90689E6CF9B6}"/>
            </a:ext>
          </a:extLst>
        </xdr:cNvPr>
        <xdr:cNvSpPr txBox="1"/>
      </xdr:nvSpPr>
      <xdr:spPr>
        <a:xfrm>
          <a:off x="22199600" y="18498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149809</xdr:rowOff>
    </xdr:from>
    <xdr:to>
      <xdr:col>116</xdr:col>
      <xdr:colOff>152400</xdr:colOff>
      <xdr:row>107</xdr:row>
      <xdr:rowOff>149809</xdr:rowOff>
    </xdr:to>
    <xdr:cxnSp macro="">
      <xdr:nvCxnSpPr>
        <xdr:cNvPr id="816" name="直線コネクタ 815">
          <a:extLst>
            <a:ext uri="{FF2B5EF4-FFF2-40B4-BE49-F238E27FC236}">
              <a16:creationId xmlns:a16="http://schemas.microsoft.com/office/drawing/2014/main" id="{D8FFE51B-5A86-4BE2-A746-A8386D578746}"/>
            </a:ext>
          </a:extLst>
        </xdr:cNvPr>
        <xdr:cNvCxnSpPr/>
      </xdr:nvCxnSpPr>
      <xdr:spPr>
        <a:xfrm>
          <a:off x="22072600" y="1849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146778</xdr:rowOff>
    </xdr:from>
    <xdr:ext cx="469744" cy="259045"/>
    <xdr:sp macro="" textlink="">
      <xdr:nvSpPr>
        <xdr:cNvPr id="817" name="【庁舎】&#10;一人当たり面積最大値テキスト">
          <a:extLst>
            <a:ext uri="{FF2B5EF4-FFF2-40B4-BE49-F238E27FC236}">
              <a16:creationId xmlns:a16="http://schemas.microsoft.com/office/drawing/2014/main" id="{F1406243-7909-4520-BE9C-202EDD4B5A92}"/>
            </a:ext>
          </a:extLst>
        </xdr:cNvPr>
        <xdr:cNvSpPr txBox="1"/>
      </xdr:nvSpPr>
      <xdr:spPr>
        <a:xfrm>
          <a:off x="22199600" y="1712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28651</xdr:rowOff>
    </xdr:from>
    <xdr:to>
      <xdr:col>116</xdr:col>
      <xdr:colOff>152400</xdr:colOff>
      <xdr:row>101</xdr:row>
      <xdr:rowOff>28651</xdr:rowOff>
    </xdr:to>
    <xdr:cxnSp macro="">
      <xdr:nvCxnSpPr>
        <xdr:cNvPr id="818" name="直線コネクタ 817">
          <a:extLst>
            <a:ext uri="{FF2B5EF4-FFF2-40B4-BE49-F238E27FC236}">
              <a16:creationId xmlns:a16="http://schemas.microsoft.com/office/drawing/2014/main" id="{8D3EB15F-3C48-43F9-97C4-AFB708E86AC7}"/>
            </a:ext>
          </a:extLst>
        </xdr:cNvPr>
        <xdr:cNvCxnSpPr/>
      </xdr:nvCxnSpPr>
      <xdr:spPr>
        <a:xfrm>
          <a:off x="22072600" y="17345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43705</xdr:rowOff>
    </xdr:from>
    <xdr:ext cx="469744" cy="259045"/>
    <xdr:sp macro="" textlink="">
      <xdr:nvSpPr>
        <xdr:cNvPr id="819" name="【庁舎】&#10;一人当たり面積平均値テキスト">
          <a:extLst>
            <a:ext uri="{FF2B5EF4-FFF2-40B4-BE49-F238E27FC236}">
              <a16:creationId xmlns:a16="http://schemas.microsoft.com/office/drawing/2014/main" id="{FC5C843E-3CC2-472C-812B-AC931E4780CE}"/>
            </a:ext>
          </a:extLst>
        </xdr:cNvPr>
        <xdr:cNvSpPr txBox="1"/>
      </xdr:nvSpPr>
      <xdr:spPr>
        <a:xfrm>
          <a:off x="22199600" y="180459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20828</xdr:rowOff>
    </xdr:from>
    <xdr:to>
      <xdr:col>116</xdr:col>
      <xdr:colOff>114300</xdr:colOff>
      <xdr:row>106</xdr:row>
      <xdr:rowOff>122428</xdr:rowOff>
    </xdr:to>
    <xdr:sp macro="" textlink="">
      <xdr:nvSpPr>
        <xdr:cNvPr id="820" name="フローチャート: 判断 819">
          <a:extLst>
            <a:ext uri="{FF2B5EF4-FFF2-40B4-BE49-F238E27FC236}">
              <a16:creationId xmlns:a16="http://schemas.microsoft.com/office/drawing/2014/main" id="{1F40B032-4F71-497F-82EC-2163177D3678}"/>
            </a:ext>
          </a:extLst>
        </xdr:cNvPr>
        <xdr:cNvSpPr/>
      </xdr:nvSpPr>
      <xdr:spPr>
        <a:xfrm>
          <a:off x="221107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34544</xdr:rowOff>
    </xdr:from>
    <xdr:to>
      <xdr:col>112</xdr:col>
      <xdr:colOff>38100</xdr:colOff>
      <xdr:row>106</xdr:row>
      <xdr:rowOff>136144</xdr:rowOff>
    </xdr:to>
    <xdr:sp macro="" textlink="">
      <xdr:nvSpPr>
        <xdr:cNvPr id="821" name="フローチャート: 判断 820">
          <a:extLst>
            <a:ext uri="{FF2B5EF4-FFF2-40B4-BE49-F238E27FC236}">
              <a16:creationId xmlns:a16="http://schemas.microsoft.com/office/drawing/2014/main" id="{CEE713BD-E53F-4C49-AB35-717864413239}"/>
            </a:ext>
          </a:extLst>
        </xdr:cNvPr>
        <xdr:cNvSpPr/>
      </xdr:nvSpPr>
      <xdr:spPr>
        <a:xfrm>
          <a:off x="21272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56490</xdr:rowOff>
    </xdr:from>
    <xdr:to>
      <xdr:col>107</xdr:col>
      <xdr:colOff>101600</xdr:colOff>
      <xdr:row>106</xdr:row>
      <xdr:rowOff>158090</xdr:rowOff>
    </xdr:to>
    <xdr:sp macro="" textlink="">
      <xdr:nvSpPr>
        <xdr:cNvPr id="822" name="フローチャート: 判断 821">
          <a:extLst>
            <a:ext uri="{FF2B5EF4-FFF2-40B4-BE49-F238E27FC236}">
              <a16:creationId xmlns:a16="http://schemas.microsoft.com/office/drawing/2014/main" id="{FF3DC13D-0F10-49C4-86D6-14F94C92554A}"/>
            </a:ext>
          </a:extLst>
        </xdr:cNvPr>
        <xdr:cNvSpPr/>
      </xdr:nvSpPr>
      <xdr:spPr>
        <a:xfrm>
          <a:off x="20383500" y="1823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66548</xdr:rowOff>
    </xdr:from>
    <xdr:to>
      <xdr:col>102</xdr:col>
      <xdr:colOff>165100</xdr:colOff>
      <xdr:row>106</xdr:row>
      <xdr:rowOff>168148</xdr:rowOff>
    </xdr:to>
    <xdr:sp macro="" textlink="">
      <xdr:nvSpPr>
        <xdr:cNvPr id="823" name="フローチャート: 判断 822">
          <a:extLst>
            <a:ext uri="{FF2B5EF4-FFF2-40B4-BE49-F238E27FC236}">
              <a16:creationId xmlns:a16="http://schemas.microsoft.com/office/drawing/2014/main" id="{A903D0DB-D82E-46DA-B7D2-7683A2BBAC1A}"/>
            </a:ext>
          </a:extLst>
        </xdr:cNvPr>
        <xdr:cNvSpPr/>
      </xdr:nvSpPr>
      <xdr:spPr>
        <a:xfrm>
          <a:off x="19494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48718</xdr:rowOff>
    </xdr:from>
    <xdr:to>
      <xdr:col>98</xdr:col>
      <xdr:colOff>38100</xdr:colOff>
      <xdr:row>106</xdr:row>
      <xdr:rowOff>150318</xdr:rowOff>
    </xdr:to>
    <xdr:sp macro="" textlink="">
      <xdr:nvSpPr>
        <xdr:cNvPr id="824" name="フローチャート: 判断 823">
          <a:extLst>
            <a:ext uri="{FF2B5EF4-FFF2-40B4-BE49-F238E27FC236}">
              <a16:creationId xmlns:a16="http://schemas.microsoft.com/office/drawing/2014/main" id="{8A31B71E-1843-40EC-AEC8-40CAEC3C70F2}"/>
            </a:ext>
          </a:extLst>
        </xdr:cNvPr>
        <xdr:cNvSpPr/>
      </xdr:nvSpPr>
      <xdr:spPr>
        <a:xfrm>
          <a:off x="18605500" y="1822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7080C089-3576-4C3E-89F1-25E21329FB2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1FEC0A98-1C06-4F7B-A0C6-ABACE1AF201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1107BED4-E5EC-4E61-93AF-8A99549300B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A4C1FF7E-D438-474E-8F09-F30FDF10DEB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8D0E711A-80A4-4EB3-A735-24DAD8E3C8A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27687</xdr:rowOff>
    </xdr:from>
    <xdr:to>
      <xdr:col>116</xdr:col>
      <xdr:colOff>114300</xdr:colOff>
      <xdr:row>106</xdr:row>
      <xdr:rowOff>129287</xdr:rowOff>
    </xdr:to>
    <xdr:sp macro="" textlink="">
      <xdr:nvSpPr>
        <xdr:cNvPr id="830" name="楕円 829">
          <a:extLst>
            <a:ext uri="{FF2B5EF4-FFF2-40B4-BE49-F238E27FC236}">
              <a16:creationId xmlns:a16="http://schemas.microsoft.com/office/drawing/2014/main" id="{E483B6C1-A7F7-4614-9EB5-075DFA73E8F4}"/>
            </a:ext>
          </a:extLst>
        </xdr:cNvPr>
        <xdr:cNvSpPr/>
      </xdr:nvSpPr>
      <xdr:spPr>
        <a:xfrm>
          <a:off x="22110700" y="1820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6114</xdr:rowOff>
    </xdr:from>
    <xdr:ext cx="469744" cy="259045"/>
    <xdr:sp macro="" textlink="">
      <xdr:nvSpPr>
        <xdr:cNvPr id="831" name="【庁舎】&#10;一人当たり面積該当値テキスト">
          <a:extLst>
            <a:ext uri="{FF2B5EF4-FFF2-40B4-BE49-F238E27FC236}">
              <a16:creationId xmlns:a16="http://schemas.microsoft.com/office/drawing/2014/main" id="{4FDDF87C-8F25-4D3C-A8D8-AC5922EEFADE}"/>
            </a:ext>
          </a:extLst>
        </xdr:cNvPr>
        <xdr:cNvSpPr txBox="1"/>
      </xdr:nvSpPr>
      <xdr:spPr>
        <a:xfrm>
          <a:off x="22199600" y="1817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37288</xdr:rowOff>
    </xdr:from>
    <xdr:to>
      <xdr:col>112</xdr:col>
      <xdr:colOff>38100</xdr:colOff>
      <xdr:row>106</xdr:row>
      <xdr:rowOff>138888</xdr:rowOff>
    </xdr:to>
    <xdr:sp macro="" textlink="">
      <xdr:nvSpPr>
        <xdr:cNvPr id="832" name="楕円 831">
          <a:extLst>
            <a:ext uri="{FF2B5EF4-FFF2-40B4-BE49-F238E27FC236}">
              <a16:creationId xmlns:a16="http://schemas.microsoft.com/office/drawing/2014/main" id="{A754ADBA-21BC-42E7-901E-75E426E0D017}"/>
            </a:ext>
          </a:extLst>
        </xdr:cNvPr>
        <xdr:cNvSpPr/>
      </xdr:nvSpPr>
      <xdr:spPr>
        <a:xfrm>
          <a:off x="21272500" y="1821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78487</xdr:rowOff>
    </xdr:from>
    <xdr:to>
      <xdr:col>116</xdr:col>
      <xdr:colOff>63500</xdr:colOff>
      <xdr:row>106</xdr:row>
      <xdr:rowOff>88088</xdr:rowOff>
    </xdr:to>
    <xdr:cxnSp macro="">
      <xdr:nvCxnSpPr>
        <xdr:cNvPr id="833" name="直線コネクタ 832">
          <a:extLst>
            <a:ext uri="{FF2B5EF4-FFF2-40B4-BE49-F238E27FC236}">
              <a16:creationId xmlns:a16="http://schemas.microsoft.com/office/drawing/2014/main" id="{F41323AA-8543-4914-A3AB-B7912D7389D4}"/>
            </a:ext>
          </a:extLst>
        </xdr:cNvPr>
        <xdr:cNvCxnSpPr/>
      </xdr:nvCxnSpPr>
      <xdr:spPr>
        <a:xfrm flipV="1">
          <a:off x="21323300" y="18252187"/>
          <a:ext cx="8382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47346</xdr:rowOff>
    </xdr:from>
    <xdr:to>
      <xdr:col>107</xdr:col>
      <xdr:colOff>101600</xdr:colOff>
      <xdr:row>106</xdr:row>
      <xdr:rowOff>148946</xdr:rowOff>
    </xdr:to>
    <xdr:sp macro="" textlink="">
      <xdr:nvSpPr>
        <xdr:cNvPr id="834" name="楕円 833">
          <a:extLst>
            <a:ext uri="{FF2B5EF4-FFF2-40B4-BE49-F238E27FC236}">
              <a16:creationId xmlns:a16="http://schemas.microsoft.com/office/drawing/2014/main" id="{901696DC-DA86-4B37-B2F9-655A136DF4E1}"/>
            </a:ext>
          </a:extLst>
        </xdr:cNvPr>
        <xdr:cNvSpPr/>
      </xdr:nvSpPr>
      <xdr:spPr>
        <a:xfrm>
          <a:off x="20383500" y="1822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88088</xdr:rowOff>
    </xdr:from>
    <xdr:to>
      <xdr:col>111</xdr:col>
      <xdr:colOff>177800</xdr:colOff>
      <xdr:row>106</xdr:row>
      <xdr:rowOff>98146</xdr:rowOff>
    </xdr:to>
    <xdr:cxnSp macro="">
      <xdr:nvCxnSpPr>
        <xdr:cNvPr id="835" name="直線コネクタ 834">
          <a:extLst>
            <a:ext uri="{FF2B5EF4-FFF2-40B4-BE49-F238E27FC236}">
              <a16:creationId xmlns:a16="http://schemas.microsoft.com/office/drawing/2014/main" id="{99A06F21-40C4-4392-915F-E3D13E7A89A6}"/>
            </a:ext>
          </a:extLst>
        </xdr:cNvPr>
        <xdr:cNvCxnSpPr/>
      </xdr:nvCxnSpPr>
      <xdr:spPr>
        <a:xfrm flipV="1">
          <a:off x="20434300" y="18261788"/>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53747</xdr:rowOff>
    </xdr:from>
    <xdr:to>
      <xdr:col>102</xdr:col>
      <xdr:colOff>165100</xdr:colOff>
      <xdr:row>106</xdr:row>
      <xdr:rowOff>155347</xdr:rowOff>
    </xdr:to>
    <xdr:sp macro="" textlink="">
      <xdr:nvSpPr>
        <xdr:cNvPr id="836" name="楕円 835">
          <a:extLst>
            <a:ext uri="{FF2B5EF4-FFF2-40B4-BE49-F238E27FC236}">
              <a16:creationId xmlns:a16="http://schemas.microsoft.com/office/drawing/2014/main" id="{3B1AAE5E-6BE0-46DC-8C74-2D76FFBDD975}"/>
            </a:ext>
          </a:extLst>
        </xdr:cNvPr>
        <xdr:cNvSpPr/>
      </xdr:nvSpPr>
      <xdr:spPr>
        <a:xfrm>
          <a:off x="19494500" y="1822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98146</xdr:rowOff>
    </xdr:from>
    <xdr:to>
      <xdr:col>107</xdr:col>
      <xdr:colOff>50800</xdr:colOff>
      <xdr:row>106</xdr:row>
      <xdr:rowOff>104547</xdr:rowOff>
    </xdr:to>
    <xdr:cxnSp macro="">
      <xdr:nvCxnSpPr>
        <xdr:cNvPr id="837" name="直線コネクタ 836">
          <a:extLst>
            <a:ext uri="{FF2B5EF4-FFF2-40B4-BE49-F238E27FC236}">
              <a16:creationId xmlns:a16="http://schemas.microsoft.com/office/drawing/2014/main" id="{C0BD06FA-64DE-465B-88B8-AE2ACA4522E1}"/>
            </a:ext>
          </a:extLst>
        </xdr:cNvPr>
        <xdr:cNvCxnSpPr/>
      </xdr:nvCxnSpPr>
      <xdr:spPr>
        <a:xfrm flipV="1">
          <a:off x="19545300" y="18271846"/>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58776</xdr:rowOff>
    </xdr:from>
    <xdr:to>
      <xdr:col>98</xdr:col>
      <xdr:colOff>38100</xdr:colOff>
      <xdr:row>106</xdr:row>
      <xdr:rowOff>160376</xdr:rowOff>
    </xdr:to>
    <xdr:sp macro="" textlink="">
      <xdr:nvSpPr>
        <xdr:cNvPr id="838" name="楕円 837">
          <a:extLst>
            <a:ext uri="{FF2B5EF4-FFF2-40B4-BE49-F238E27FC236}">
              <a16:creationId xmlns:a16="http://schemas.microsoft.com/office/drawing/2014/main" id="{F34522DA-42EF-4B04-AD2A-DE2FD81680D2}"/>
            </a:ext>
          </a:extLst>
        </xdr:cNvPr>
        <xdr:cNvSpPr/>
      </xdr:nvSpPr>
      <xdr:spPr>
        <a:xfrm>
          <a:off x="18605500" y="1823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104547</xdr:rowOff>
    </xdr:from>
    <xdr:to>
      <xdr:col>102</xdr:col>
      <xdr:colOff>114300</xdr:colOff>
      <xdr:row>106</xdr:row>
      <xdr:rowOff>109576</xdr:rowOff>
    </xdr:to>
    <xdr:cxnSp macro="">
      <xdr:nvCxnSpPr>
        <xdr:cNvPr id="839" name="直線コネクタ 838">
          <a:extLst>
            <a:ext uri="{FF2B5EF4-FFF2-40B4-BE49-F238E27FC236}">
              <a16:creationId xmlns:a16="http://schemas.microsoft.com/office/drawing/2014/main" id="{D6FA8F9E-C9EB-4917-9FE6-A8B8A6FF624C}"/>
            </a:ext>
          </a:extLst>
        </xdr:cNvPr>
        <xdr:cNvCxnSpPr/>
      </xdr:nvCxnSpPr>
      <xdr:spPr>
        <a:xfrm flipV="1">
          <a:off x="18656300" y="18278247"/>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152671</xdr:rowOff>
    </xdr:from>
    <xdr:ext cx="469744" cy="259045"/>
    <xdr:sp macro="" textlink="">
      <xdr:nvSpPr>
        <xdr:cNvPr id="840" name="n_1aveValue【庁舎】&#10;一人当たり面積">
          <a:extLst>
            <a:ext uri="{FF2B5EF4-FFF2-40B4-BE49-F238E27FC236}">
              <a16:creationId xmlns:a16="http://schemas.microsoft.com/office/drawing/2014/main" id="{752F3026-C32C-4E76-9539-B595C292813A}"/>
            </a:ext>
          </a:extLst>
        </xdr:cNvPr>
        <xdr:cNvSpPr txBox="1"/>
      </xdr:nvSpPr>
      <xdr:spPr>
        <a:xfrm>
          <a:off x="21075727" y="1798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149217</xdr:rowOff>
    </xdr:from>
    <xdr:ext cx="469744" cy="259045"/>
    <xdr:sp macro="" textlink="">
      <xdr:nvSpPr>
        <xdr:cNvPr id="841" name="n_2aveValue【庁舎】&#10;一人当たり面積">
          <a:extLst>
            <a:ext uri="{FF2B5EF4-FFF2-40B4-BE49-F238E27FC236}">
              <a16:creationId xmlns:a16="http://schemas.microsoft.com/office/drawing/2014/main" id="{2EB5AC66-7FB6-4F1A-84D1-E0C9B14FDE40}"/>
            </a:ext>
          </a:extLst>
        </xdr:cNvPr>
        <xdr:cNvSpPr txBox="1"/>
      </xdr:nvSpPr>
      <xdr:spPr>
        <a:xfrm>
          <a:off x="20199427" y="1832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159275</xdr:rowOff>
    </xdr:from>
    <xdr:ext cx="469744" cy="259045"/>
    <xdr:sp macro="" textlink="">
      <xdr:nvSpPr>
        <xdr:cNvPr id="842" name="n_3aveValue【庁舎】&#10;一人当たり面積">
          <a:extLst>
            <a:ext uri="{FF2B5EF4-FFF2-40B4-BE49-F238E27FC236}">
              <a16:creationId xmlns:a16="http://schemas.microsoft.com/office/drawing/2014/main" id="{3D8FA6AC-6F46-439A-BF7A-281B4E035D71}"/>
            </a:ext>
          </a:extLst>
        </xdr:cNvPr>
        <xdr:cNvSpPr txBox="1"/>
      </xdr:nvSpPr>
      <xdr:spPr>
        <a:xfrm>
          <a:off x="19310427" y="1833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166845</xdr:rowOff>
    </xdr:from>
    <xdr:ext cx="469744" cy="259045"/>
    <xdr:sp macro="" textlink="">
      <xdr:nvSpPr>
        <xdr:cNvPr id="843" name="n_4aveValue【庁舎】&#10;一人当たり面積">
          <a:extLst>
            <a:ext uri="{FF2B5EF4-FFF2-40B4-BE49-F238E27FC236}">
              <a16:creationId xmlns:a16="http://schemas.microsoft.com/office/drawing/2014/main" id="{A6605A0D-C90B-4A28-B49E-C67D92617455}"/>
            </a:ext>
          </a:extLst>
        </xdr:cNvPr>
        <xdr:cNvSpPr txBox="1"/>
      </xdr:nvSpPr>
      <xdr:spPr>
        <a:xfrm>
          <a:off x="18421427" y="1799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130015</xdr:rowOff>
    </xdr:from>
    <xdr:ext cx="469744" cy="259045"/>
    <xdr:sp macro="" textlink="">
      <xdr:nvSpPr>
        <xdr:cNvPr id="844" name="n_1mainValue【庁舎】&#10;一人当たり面積">
          <a:extLst>
            <a:ext uri="{FF2B5EF4-FFF2-40B4-BE49-F238E27FC236}">
              <a16:creationId xmlns:a16="http://schemas.microsoft.com/office/drawing/2014/main" id="{FB71ADA2-E899-421F-9075-028FB8867D97}"/>
            </a:ext>
          </a:extLst>
        </xdr:cNvPr>
        <xdr:cNvSpPr txBox="1"/>
      </xdr:nvSpPr>
      <xdr:spPr>
        <a:xfrm>
          <a:off x="21075727" y="18303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165473</xdr:rowOff>
    </xdr:from>
    <xdr:ext cx="469744" cy="259045"/>
    <xdr:sp macro="" textlink="">
      <xdr:nvSpPr>
        <xdr:cNvPr id="845" name="n_2mainValue【庁舎】&#10;一人当たり面積">
          <a:extLst>
            <a:ext uri="{FF2B5EF4-FFF2-40B4-BE49-F238E27FC236}">
              <a16:creationId xmlns:a16="http://schemas.microsoft.com/office/drawing/2014/main" id="{2A2411BF-E470-448B-AF99-0D5893CA162E}"/>
            </a:ext>
          </a:extLst>
        </xdr:cNvPr>
        <xdr:cNvSpPr txBox="1"/>
      </xdr:nvSpPr>
      <xdr:spPr>
        <a:xfrm>
          <a:off x="20199427" y="17996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424</xdr:rowOff>
    </xdr:from>
    <xdr:ext cx="469744" cy="259045"/>
    <xdr:sp macro="" textlink="">
      <xdr:nvSpPr>
        <xdr:cNvPr id="846" name="n_3mainValue【庁舎】&#10;一人当たり面積">
          <a:extLst>
            <a:ext uri="{FF2B5EF4-FFF2-40B4-BE49-F238E27FC236}">
              <a16:creationId xmlns:a16="http://schemas.microsoft.com/office/drawing/2014/main" id="{C0ACE779-84CB-4C2D-A6A6-78A439573333}"/>
            </a:ext>
          </a:extLst>
        </xdr:cNvPr>
        <xdr:cNvSpPr txBox="1"/>
      </xdr:nvSpPr>
      <xdr:spPr>
        <a:xfrm>
          <a:off x="19310427" y="1800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151503</xdr:rowOff>
    </xdr:from>
    <xdr:ext cx="469744" cy="259045"/>
    <xdr:sp macro="" textlink="">
      <xdr:nvSpPr>
        <xdr:cNvPr id="847" name="n_4mainValue【庁舎】&#10;一人当たり面積">
          <a:extLst>
            <a:ext uri="{FF2B5EF4-FFF2-40B4-BE49-F238E27FC236}">
              <a16:creationId xmlns:a16="http://schemas.microsoft.com/office/drawing/2014/main" id="{4A8F1670-CB5E-43C5-A303-68EEE80B553B}"/>
            </a:ext>
          </a:extLst>
        </xdr:cNvPr>
        <xdr:cNvSpPr txBox="1"/>
      </xdr:nvSpPr>
      <xdr:spPr>
        <a:xfrm>
          <a:off x="18421427" y="1832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9780F3D8-A115-4E67-87FB-694A79C5B00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AA1A41B3-4489-4550-9DEB-F219AD998E9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CE45CCF8-C8E8-4416-B38F-B1CE9255B5F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及び一人当たり有形固定資産の増減が大きい一般廃棄物処理施設は、令和元年度に池北３町行政事務組合の解散に伴い、施設を足寄町へ所管替えを行われたが、令和元年度の固定資産台帳登録に誤りがあり令和２年度に修正したことによる。</a:t>
          </a:r>
          <a:endParaRPr lang="ja-JP" altLang="ja-JP" sz="1400">
            <a:effectLst/>
          </a:endParaRPr>
        </a:p>
        <a:p>
          <a:r>
            <a:rPr kumimoji="1" lang="ja-JP" altLang="ja-JP" sz="1100">
              <a:solidFill>
                <a:schemeClr val="dk1"/>
              </a:solidFill>
              <a:effectLst/>
              <a:latin typeface="+mn-lt"/>
              <a:ea typeface="+mn-ea"/>
              <a:cs typeface="+mn-cs"/>
            </a:rPr>
            <a:t>・福祉施設は、令和３年度に障害者地域生活支援拠点施設の整備を行ったことで、有形固定資産減価償却率が大幅に下がっている。</a:t>
          </a:r>
          <a:endParaRPr lang="ja-JP" altLang="ja-JP" sz="1400">
            <a:effectLst/>
          </a:endParaRPr>
        </a:p>
        <a:p>
          <a:r>
            <a:rPr kumimoji="1" lang="ja-JP" altLang="ja-JP" sz="1100">
              <a:solidFill>
                <a:schemeClr val="dk1"/>
              </a:solidFill>
              <a:effectLst/>
              <a:latin typeface="+mn-lt"/>
              <a:ea typeface="+mn-ea"/>
              <a:cs typeface="+mn-cs"/>
            </a:rPr>
            <a:t>・その他の施設は、類似団体と比較し有形固定資産減価償却率が低くなっているが、近年、設備の老朽化による修繕等が増加してきていることから、個別施設計画や総合管理計画に基づく改修や修繕事業の平準化を図りつつ、ライフサイクルコストの縮減を図っていく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北海道足寄町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6,172
6,134
1,408.04
9,124,109
8,994,783
126,434
5,819,128
10,357,077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行政面積が町村で日本一広大であり、人口密度が全国最低ランクであることに加え、人口の減少や全国平均を上回る高齢化率により、指数は０．２０と類似団体平均を下回っている。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今後も、各種使用料・手数料の見直しや行財政の効率化を図るとともに、町有財産の適正管理を図り、遊休財産の売却等による歳入の確保に努める。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71261</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00233"/>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148872</xdr:rowOff>
    </xdr:from>
    <xdr:to>
      <xdr:col>23</xdr:col>
      <xdr:colOff>133350</xdr:colOff>
      <xdr:row>43</xdr:row>
      <xdr:rowOff>148872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212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148872</xdr:rowOff>
    </xdr:from>
    <xdr:to>
      <xdr:col>19</xdr:col>
      <xdr:colOff>133350</xdr:colOff>
      <xdr:row>43</xdr:row>
      <xdr:rowOff>148872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212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148872</xdr:rowOff>
    </xdr:from>
    <xdr:to>
      <xdr:col>15</xdr:col>
      <xdr:colOff>82550</xdr:colOff>
      <xdr:row>43</xdr:row>
      <xdr:rowOff>148872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212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148872</xdr:rowOff>
    </xdr:from>
    <xdr:to>
      <xdr:col>11</xdr:col>
      <xdr:colOff>31750</xdr:colOff>
      <xdr:row>43</xdr:row>
      <xdr:rowOff>148872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212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102605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102605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98072</xdr:rowOff>
    </xdr:from>
    <xdr:to>
      <xdr:col>23</xdr:col>
      <xdr:colOff>184150</xdr:colOff>
      <xdr:row>44</xdr:row>
      <xdr:rowOff>28222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165399</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66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98072</xdr:rowOff>
    </xdr:from>
    <xdr:to>
      <xdr:col>19</xdr:col>
      <xdr:colOff>184150</xdr:colOff>
      <xdr:row>44</xdr:row>
      <xdr:rowOff>28222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12999</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56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98072</xdr:rowOff>
    </xdr:from>
    <xdr:to>
      <xdr:col>15</xdr:col>
      <xdr:colOff>133350</xdr:colOff>
      <xdr:row>44</xdr:row>
      <xdr:rowOff>28222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12999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5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98072</xdr:rowOff>
    </xdr:from>
    <xdr:to>
      <xdr:col>11</xdr:col>
      <xdr:colOff>82550</xdr:colOff>
      <xdr:row>44</xdr:row>
      <xdr:rowOff>28222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12999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5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98072</xdr:rowOff>
    </xdr:from>
    <xdr:to>
      <xdr:col>7</xdr:col>
      <xdr:colOff>31750</xdr:colOff>
      <xdr:row>44</xdr:row>
      <xdr:rowOff>28222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12999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5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認定こども園やへき地保育所、給食センターなどの行政サービスを直営で提供しており、人件費を含む施設の運営、維持管理経費が増加傾向にあることや、地方債の元利償還金の上昇により、経常収支比率が高い傾向にある。引き続き行財政改革の取組により経常収支比率の抑制に努めていく。</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20828</xdr:rowOff>
    </xdr:from>
    <xdr:to>
      <xdr:col>23</xdr:col>
      <xdr:colOff>133350</xdr:colOff>
      <xdr:row>66</xdr:row>
      <xdr:rowOff>92202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4928"/>
          <a:ext cx="0" cy="1442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64279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7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92202</xdr:rowOff>
    </xdr:from>
    <xdr:to>
      <xdr:col>24</xdr:col>
      <xdr:colOff>12700</xdr:colOff>
      <xdr:row>66</xdr:row>
      <xdr:rowOff>92202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07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107205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20828</xdr:rowOff>
    </xdr:from>
    <xdr:to>
      <xdr:col>24</xdr:col>
      <xdr:colOff>12700</xdr:colOff>
      <xdr:row>58</xdr:row>
      <xdr:rowOff>20828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138430</xdr:rowOff>
    </xdr:from>
    <xdr:to>
      <xdr:col>23</xdr:col>
      <xdr:colOff>133350</xdr:colOff>
      <xdr:row>64</xdr:row>
      <xdr:rowOff>762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939780"/>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55897</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8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140970</xdr:rowOff>
    </xdr:from>
    <xdr:to>
      <xdr:col>19</xdr:col>
      <xdr:colOff>133350</xdr:colOff>
      <xdr:row>63</xdr:row>
      <xdr:rowOff>138430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77087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136669</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59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140970</xdr:rowOff>
    </xdr:from>
    <xdr:to>
      <xdr:col>15</xdr:col>
      <xdr:colOff>82550</xdr:colOff>
      <xdr:row>63</xdr:row>
      <xdr:rowOff>114300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77087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153687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114300</xdr:rowOff>
    </xdr:from>
    <xdr:to>
      <xdr:col>11</xdr:col>
      <xdr:colOff>31750</xdr:colOff>
      <xdr:row>64</xdr:row>
      <xdr:rowOff>92456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915650"/>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49022</xdr:rowOff>
    </xdr:from>
    <xdr:to>
      <xdr:col>11</xdr:col>
      <xdr:colOff>82550</xdr:colOff>
      <xdr:row>63</xdr:row>
      <xdr:rowOff>150622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160799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92456</xdr:rowOff>
    </xdr:from>
    <xdr:to>
      <xdr:col>7</xdr:col>
      <xdr:colOff>31750</xdr:colOff>
      <xdr:row>64</xdr:row>
      <xdr:rowOff>22606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32783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121412</xdr:rowOff>
    </xdr:from>
    <xdr:to>
      <xdr:col>23</xdr:col>
      <xdr:colOff>184150</xdr:colOff>
      <xdr:row>64</xdr:row>
      <xdr:rowOff>51562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93489</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89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87630</xdr:rowOff>
    </xdr:from>
    <xdr:to>
      <xdr:col>19</xdr:col>
      <xdr:colOff>184150</xdr:colOff>
      <xdr:row>64</xdr:row>
      <xdr:rowOff>17780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2557</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97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90170</xdr:rowOff>
    </xdr:from>
    <xdr:to>
      <xdr:col>15</xdr:col>
      <xdr:colOff>133350</xdr:colOff>
      <xdr:row>63</xdr:row>
      <xdr:rowOff>20320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5097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63500</xdr:rowOff>
    </xdr:from>
    <xdr:to>
      <xdr:col>11</xdr:col>
      <xdr:colOff>82550</xdr:colOff>
      <xdr:row>63</xdr:row>
      <xdr:rowOff>165100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149877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41656</xdr:rowOff>
    </xdr:from>
    <xdr:to>
      <xdr:col>7</xdr:col>
      <xdr:colOff>31750</xdr:colOff>
      <xdr:row>64</xdr:row>
      <xdr:rowOff>143256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01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128033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10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[531,179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本町は、行政面積が広いことから人口１人当たりの道路等インフラ資産が多く、管理費用の負担も大きく、類似団体平均と比較し５０．２％上回っている状況となっている。</a:t>
          </a:r>
        </a:p>
        <a:p>
          <a:r>
            <a:rPr kumimoji="1" lang="ja-JP" altLang="en-US" sz="1300">
              <a:latin typeface="ＭＳ Ｐゴシック" panose="020B0600070205080204" pitchFamily="50" charset="-128"/>
              <a:ea typeface="ＭＳ Ｐゴシック" panose="020B0600070205080204" pitchFamily="50" charset="-128"/>
            </a:rPr>
            <a:t>　また、認定こども園やへき地保育所、給食センターなどの行政サービスを直営で提供しており、人件費を含む施設の運営、維持管理経費が増加傾向にあることから、引き続き管理経費の抑制を図っていく。</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138415</xdr:rowOff>
    </xdr:from>
    <xdr:to>
      <xdr:col>23</xdr:col>
      <xdr:colOff>133350</xdr:colOff>
      <xdr:row>89</xdr:row>
      <xdr:rowOff>120176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682965"/>
          <a:ext cx="0" cy="1696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92253</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51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120176</xdr:rowOff>
    </xdr:from>
    <xdr:to>
      <xdr:col>24</xdr:col>
      <xdr:colOff>12700</xdr:colOff>
      <xdr:row>89</xdr:row>
      <xdr:rowOff>120176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7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53342</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2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138415</xdr:rowOff>
    </xdr:from>
    <xdr:to>
      <xdr:col>24</xdr:col>
      <xdr:colOff>12700</xdr:colOff>
      <xdr:row>79</xdr:row>
      <xdr:rowOff>138415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6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19345</xdr:rowOff>
    </xdr:from>
    <xdr:to>
      <xdr:col>23</xdr:col>
      <xdr:colOff>133350</xdr:colOff>
      <xdr:row>86</xdr:row>
      <xdr:rowOff>140136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764045"/>
          <a:ext cx="838200" cy="120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42403</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101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25876</xdr:rowOff>
    </xdr:from>
    <xdr:to>
      <xdr:col>23</xdr:col>
      <xdr:colOff>184150</xdr:colOff>
      <xdr:row>83</xdr:row>
      <xdr:rowOff>127476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5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105488</xdr:rowOff>
    </xdr:from>
    <xdr:to>
      <xdr:col>19</xdr:col>
      <xdr:colOff>133350</xdr:colOff>
      <xdr:row>86</xdr:row>
      <xdr:rowOff>19345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678738"/>
          <a:ext cx="889000" cy="85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156390</xdr:rowOff>
    </xdr:from>
    <xdr:to>
      <xdr:col>19</xdr:col>
      <xdr:colOff>184150</xdr:colOff>
      <xdr:row>83</xdr:row>
      <xdr:rowOff>86540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96717</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98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56149</xdr:rowOff>
    </xdr:from>
    <xdr:to>
      <xdr:col>15</xdr:col>
      <xdr:colOff>82550</xdr:colOff>
      <xdr:row>85</xdr:row>
      <xdr:rowOff>105488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629399"/>
          <a:ext cx="889000" cy="4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118545</xdr:rowOff>
    </xdr:from>
    <xdr:to>
      <xdr:col>15</xdr:col>
      <xdr:colOff>133350</xdr:colOff>
      <xdr:row>83</xdr:row>
      <xdr:rowOff>48695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17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58872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3946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30209</xdr:rowOff>
    </xdr:from>
    <xdr:to>
      <xdr:col>11</xdr:col>
      <xdr:colOff>31750</xdr:colOff>
      <xdr:row>85</xdr:row>
      <xdr:rowOff>56149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603459"/>
          <a:ext cx="889000" cy="25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51811</xdr:rowOff>
    </xdr:from>
    <xdr:to>
      <xdr:col>11</xdr:col>
      <xdr:colOff>82550</xdr:colOff>
      <xdr:row>82</xdr:row>
      <xdr:rowOff>153411</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11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163588</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87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136100</xdr:rowOff>
    </xdr:from>
    <xdr:to>
      <xdr:col>7</xdr:col>
      <xdr:colOff>31750</xdr:colOff>
      <xdr:row>82</xdr:row>
      <xdr:rowOff>66250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0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76427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7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89336</xdr:rowOff>
    </xdr:from>
    <xdr:to>
      <xdr:col>23</xdr:col>
      <xdr:colOff>184150</xdr:colOff>
      <xdr:row>87</xdr:row>
      <xdr:rowOff>19486</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83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61413</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8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139995</xdr:rowOff>
    </xdr:from>
    <xdr:to>
      <xdr:col>19</xdr:col>
      <xdr:colOff>184150</xdr:colOff>
      <xdr:row>86</xdr:row>
      <xdr:rowOff>70145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71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54922</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799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54688</xdr:rowOff>
    </xdr:from>
    <xdr:to>
      <xdr:col>15</xdr:col>
      <xdr:colOff>133350</xdr:colOff>
      <xdr:row>85</xdr:row>
      <xdr:rowOff>156288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62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141065</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714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5349</xdr:rowOff>
    </xdr:from>
    <xdr:to>
      <xdr:col>11</xdr:col>
      <xdr:colOff>82550</xdr:colOff>
      <xdr:row>85</xdr:row>
      <xdr:rowOff>106949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57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91726</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664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150859</xdr:rowOff>
    </xdr:from>
    <xdr:to>
      <xdr:col>7</xdr:col>
      <xdr:colOff>31750</xdr:colOff>
      <xdr:row>85</xdr:row>
      <xdr:rowOff>81009</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55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65786</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639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構成においては、給与水準の高い４０歳代後半以上の職員が５５％以上を占めており、年齢構成のバラつきが生じている状況にある。ラスパイレス指数は年々低下し、令和５年度数値では類似団体平均と同水準となったことから、今後も他自治体の状況も踏まえ、より一層の給与水準の適正化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110066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706828"/>
          <a:ext cx="0" cy="1662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162984</xdr:rowOff>
    </xdr:from>
    <xdr:to>
      <xdr:col>81</xdr:col>
      <xdr:colOff>44450</xdr:colOff>
      <xdr:row>85</xdr:row>
      <xdr:rowOff>98778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564784"/>
          <a:ext cx="8382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115305</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345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98778</xdr:rowOff>
    </xdr:from>
    <xdr:to>
      <xdr:col>81</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98778</xdr:rowOff>
    </xdr:from>
    <xdr:to>
      <xdr:col>77</xdr:col>
      <xdr:colOff>44450</xdr:colOff>
      <xdr:row>85</xdr:row>
      <xdr:rowOff>152400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672028"/>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39105</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26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86</xdr:row>
      <xdr:rowOff>7761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7256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125589</xdr:rowOff>
    </xdr:from>
    <xdr:to>
      <xdr:col>73</xdr:col>
      <xdr:colOff>44450</xdr:colOff>
      <xdr:row>85</xdr:row>
      <xdr:rowOff>55739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65916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7761</xdr:rowOff>
    </xdr:from>
    <xdr:to>
      <xdr:col>68</xdr:col>
      <xdr:colOff>152400</xdr:colOff>
      <xdr:row>86</xdr:row>
      <xdr:rowOff>74789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752461"/>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84261</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48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47978</xdr:rowOff>
    </xdr:from>
    <xdr:to>
      <xdr:col>77</xdr:col>
      <xdr:colOff>95250</xdr:colOff>
      <xdr:row>85</xdr:row>
      <xdr:rowOff>149578</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134355</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707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128411</xdr:rowOff>
    </xdr:from>
    <xdr:to>
      <xdr:col>68</xdr:col>
      <xdr:colOff>203200</xdr:colOff>
      <xdr:row>86</xdr:row>
      <xdr:rowOff>58561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43338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110366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認定こども園やへき地保育所、給食センターなどの行政サービスを直営で提供していることや、医療と介護・福祉等連携に向けた福祉関係職員の新規採用などにより類似団体平均を上回っている。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今後も行政サービスの水準維持を図りつつ、より適正な定員管理に努める。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123139</xdr:rowOff>
    </xdr:from>
    <xdr:to>
      <xdr:col>81</xdr:col>
      <xdr:colOff>44450</xdr:colOff>
      <xdr:row>65</xdr:row>
      <xdr:rowOff>42139</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67239"/>
          <a:ext cx="0" cy="111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14216</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15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42139</xdr:rowOff>
    </xdr:from>
    <xdr:to>
      <xdr:col>81</xdr:col>
      <xdr:colOff>133350</xdr:colOff>
      <xdr:row>65</xdr:row>
      <xdr:rowOff>42139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18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38066</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81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123139</xdr:rowOff>
    </xdr:from>
    <xdr:to>
      <xdr:col>81</xdr:col>
      <xdr:colOff>133350</xdr:colOff>
      <xdr:row>58</xdr:row>
      <xdr:rowOff>123139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67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106223</xdr:rowOff>
    </xdr:from>
    <xdr:to>
      <xdr:col>81</xdr:col>
      <xdr:colOff>44450</xdr:colOff>
      <xdr:row>62</xdr:row>
      <xdr:rowOff>154966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736123"/>
          <a:ext cx="838200" cy="48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91026</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06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74499</xdr:rowOff>
    </xdr:from>
    <xdr:to>
      <xdr:col>81</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71958</xdr:rowOff>
    </xdr:from>
    <xdr:to>
      <xdr:col>77</xdr:col>
      <xdr:colOff>44450</xdr:colOff>
      <xdr:row>62</xdr:row>
      <xdr:rowOff>106223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701858"/>
          <a:ext cx="889000" cy="3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51816</xdr:rowOff>
    </xdr:from>
    <xdr:to>
      <xdr:col>77</xdr:col>
      <xdr:colOff>95250</xdr:colOff>
      <xdr:row>60</xdr:row>
      <xdr:rowOff>153416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163593</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107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48793</xdr:rowOff>
    </xdr:from>
    <xdr:to>
      <xdr:col>72</xdr:col>
      <xdr:colOff>203200</xdr:colOff>
      <xdr:row>62</xdr:row>
      <xdr:rowOff>71958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678693"/>
          <a:ext cx="889000" cy="2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41681</xdr:rowOff>
    </xdr:from>
    <xdr:to>
      <xdr:col>73</xdr:col>
      <xdr:colOff>44450</xdr:colOff>
      <xdr:row>60</xdr:row>
      <xdr:rowOff>143281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153458</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09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48793</xdr:rowOff>
    </xdr:from>
    <xdr:to>
      <xdr:col>68</xdr:col>
      <xdr:colOff>152400</xdr:colOff>
      <xdr:row>62</xdr:row>
      <xdr:rowOff>60858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3512800" y="1067869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7417</xdr:rowOff>
    </xdr:from>
    <xdr:to>
      <xdr:col>68</xdr:col>
      <xdr:colOff>203200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119194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06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26721</xdr:rowOff>
    </xdr:from>
    <xdr:to>
      <xdr:col>64</xdr:col>
      <xdr:colOff>152400</xdr:colOff>
      <xdr:row>60</xdr:row>
      <xdr:rowOff>128321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13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138498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082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104166</xdr:rowOff>
    </xdr:from>
    <xdr:to>
      <xdr:col>81</xdr:col>
      <xdr:colOff>95250</xdr:colOff>
      <xdr:row>63</xdr:row>
      <xdr:rowOff>34316</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73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76243</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706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55423</xdr:rowOff>
    </xdr:from>
    <xdr:to>
      <xdr:col>77</xdr:col>
      <xdr:colOff>95250</xdr:colOff>
      <xdr:row>62</xdr:row>
      <xdr:rowOff>157023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68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141800</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771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21158</xdr:rowOff>
    </xdr:from>
    <xdr:to>
      <xdr:col>73</xdr:col>
      <xdr:colOff>44450</xdr:colOff>
      <xdr:row>62</xdr:row>
      <xdr:rowOff>122758</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65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107535</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737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169443</xdr:rowOff>
    </xdr:from>
    <xdr:to>
      <xdr:col>68</xdr:col>
      <xdr:colOff>203200</xdr:colOff>
      <xdr:row>62</xdr:row>
      <xdr:rowOff>99593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62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84370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714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10058</xdr:rowOff>
    </xdr:from>
    <xdr:to>
      <xdr:col>64</xdr:col>
      <xdr:colOff>152400</xdr:colOff>
      <xdr:row>62</xdr:row>
      <xdr:rowOff>111658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63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96435</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726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９年度～令和元年度にかけて実施した公共施設の大規模改修等に伴い、地方債の借入額が各年度で１４億円程度と高額で推移し、その地方債の元利償還償還が令和２～４年度から始まったことにより、単年度の地方債元利償還金が増加傾向にある。そのため、近年の実質公債費比率が上昇してきており、今後も数年間は地方債の元利償還金が高額で推移することから、大型事業の実施年次の平準化を図り実質公債費比率の抑制に努めていく。</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143510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68156</xdr:rowOff>
    </xdr:from>
    <xdr:to>
      <xdr:col>81</xdr:col>
      <xdr:colOff>44450</xdr:colOff>
      <xdr:row>41</xdr:row>
      <xdr:rowOff>100330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097606"/>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36423</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722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87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135044</xdr:rowOff>
    </xdr:from>
    <xdr:to>
      <xdr:col>77</xdr:col>
      <xdr:colOff>44450</xdr:colOff>
      <xdr:row>41</xdr:row>
      <xdr:rowOff>68156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993044"/>
          <a:ext cx="889000" cy="10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3810</xdr:rowOff>
    </xdr:from>
    <xdr:to>
      <xdr:col>77</xdr:col>
      <xdr:colOff>95250</xdr:colOff>
      <xdr:row>40</xdr:row>
      <xdr:rowOff>105410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115587</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102870</xdr:rowOff>
    </xdr:from>
    <xdr:to>
      <xdr:col>72</xdr:col>
      <xdr:colOff>203200</xdr:colOff>
      <xdr:row>40</xdr:row>
      <xdr:rowOff>135044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96087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99500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54610</xdr:rowOff>
    </xdr:from>
    <xdr:to>
      <xdr:col>68</xdr:col>
      <xdr:colOff>152400</xdr:colOff>
      <xdr:row>40</xdr:row>
      <xdr:rowOff>102870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91261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159173</xdr:rowOff>
    </xdr:from>
    <xdr:to>
      <xdr:col>68</xdr:col>
      <xdr:colOff>203200</xdr:colOff>
      <xdr:row>40</xdr:row>
      <xdr:rowOff>89323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99500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75371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21607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0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17356</xdr:rowOff>
    </xdr:from>
    <xdr:to>
      <xdr:col>77</xdr:col>
      <xdr:colOff>95250</xdr:colOff>
      <xdr:row>41</xdr:row>
      <xdr:rowOff>118956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103733</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13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84244</xdr:rowOff>
    </xdr:from>
    <xdr:to>
      <xdr:col>73</xdr:col>
      <xdr:colOff>44450</xdr:colOff>
      <xdr:row>41</xdr:row>
      <xdr:rowOff>14394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170621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02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52070</xdr:rowOff>
    </xdr:from>
    <xdr:to>
      <xdr:col>68</xdr:col>
      <xdr:colOff>203200</xdr:colOff>
      <xdr:row>40</xdr:row>
      <xdr:rowOff>153670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138447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3810</xdr:rowOff>
    </xdr:from>
    <xdr:to>
      <xdr:col>64</xdr:col>
      <xdr:colOff>152400</xdr:colOff>
      <xdr:row>40</xdr:row>
      <xdr:rowOff>105410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90187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将来負担比率は－％であり、将来負担額よりも充当可能財源が多い状況となっている。</a:t>
          </a:r>
        </a:p>
        <a:p>
          <a:r>
            <a:rPr kumimoji="1" lang="ja-JP" altLang="en-US" sz="1300">
              <a:latin typeface="ＭＳ Ｐゴシック" panose="020B0600070205080204" pitchFamily="50" charset="-128"/>
              <a:ea typeface="ＭＳ Ｐゴシック" panose="020B0600070205080204" pitchFamily="50" charset="-128"/>
            </a:rPr>
            <a:t>　今後においても、公債費等の義務的経費の削減を中心とする行財政改革を進めるとともに、新規事業の実施にあたっては、将来的な負担が軽減されるよう財源の確保を図り、財政の健全化に努める。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2661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146188</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2661</xdr:rowOff>
    </xdr:from>
    <xdr:to>
      <xdr:col>81</xdr:col>
      <xdr:colOff>133350</xdr:colOff>
      <xdr:row>23</xdr:row>
      <xdr:rowOff>2661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46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北海道足寄町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6,172
6,134
1,408.04
9,124,109
8,994,783
126,434
5,819,128
10,357,077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からの会計年度任用職員制度の導入により、臨時職員賃金が物件費から人件費に振り替えられた。当町は、道路維持業務やスクールバス等運行業務、認定こども園、給食センターなどの行政サービスを直営で提供しているため、会計年度任用職員数も多く、類似団体平均を上回っている。今後においては、各種業務の民間委託などにより人件費総額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42</xdr:row>
      <xdr:rowOff>5080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866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148607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xdr:rowOff>
    </xdr:from>
    <xdr:to>
      <xdr:col>24</xdr:col>
      <xdr:colOff>114300</xdr:colOff>
      <xdr:row>42</xdr:row>
      <xdr:rowOff>5080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85090</xdr:rowOff>
    </xdr:from>
    <xdr:to>
      <xdr:col>24</xdr:col>
      <xdr:colOff>25400</xdr:colOff>
      <xdr:row>37</xdr:row>
      <xdr:rowOff>130810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287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85107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8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130810</xdr:rowOff>
    </xdr:from>
    <xdr:to>
      <xdr:col>19</xdr:col>
      <xdr:colOff>187325</xdr:colOff>
      <xdr:row>37</xdr:row>
      <xdr:rowOff>153670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74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153670</xdr:rowOff>
    </xdr:from>
    <xdr:to>
      <xdr:col>15</xdr:col>
      <xdr:colOff>98425</xdr:colOff>
      <xdr:row>38</xdr:row>
      <xdr:rowOff>81280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973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1270</xdr:rowOff>
    </xdr:from>
    <xdr:to>
      <xdr:col>11</xdr:col>
      <xdr:colOff>9525</xdr:colOff>
      <xdr:row>38</xdr:row>
      <xdr:rowOff>81280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4492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100347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6367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80010</xdr:rowOff>
    </xdr:from>
    <xdr:to>
      <xdr:col>20</xdr:col>
      <xdr:colOff>38100</xdr:colOff>
      <xdr:row>38</xdr:row>
      <xdr:rowOff>10160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166387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1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102870</xdr:rowOff>
    </xdr:from>
    <xdr:to>
      <xdr:col>15</xdr:col>
      <xdr:colOff>149225</xdr:colOff>
      <xdr:row>38</xdr:row>
      <xdr:rowOff>33020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17797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30480</xdr:rowOff>
    </xdr:from>
    <xdr:to>
      <xdr:col>11</xdr:col>
      <xdr:colOff>60325</xdr:colOff>
      <xdr:row>38</xdr:row>
      <xdr:rowOff>132080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116857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の行政面積が広くインフラ資産が多いことやスクールバス等運行業務、認定こども園、給食センターなどを直営で実施しているため、維持管理や運営に要する経費が多い。また、施設管理に係る委託業務が多いことも、類似団体と比較し物件費の割合が高い要因の一つとなっている。</a:t>
          </a:r>
        </a:p>
        <a:p>
          <a:r>
            <a:rPr kumimoji="1" lang="ja-JP" altLang="en-US" sz="1300">
              <a:latin typeface="ＭＳ Ｐゴシック" panose="020B0600070205080204" pitchFamily="50" charset="-128"/>
              <a:ea typeface="ＭＳ Ｐゴシック" panose="020B0600070205080204" pitchFamily="50" charset="-128"/>
            </a:rPr>
            <a:t>　今後は、利用頻度の低い公共施設の廃止の検討を進めるとともに、指定管理者制度等の活用により管理経費の削減に努める。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12700</xdr:rowOff>
    </xdr:from>
    <xdr:to>
      <xdr:col>82</xdr:col>
      <xdr:colOff>107950</xdr:colOff>
      <xdr:row>18</xdr:row>
      <xdr:rowOff>69850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30988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111777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683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95250</xdr:rowOff>
    </xdr:from>
    <xdr:to>
      <xdr:col>82</xdr:col>
      <xdr:colOff>158750</xdr:colOff>
      <xdr:row>17</xdr:row>
      <xdr:rowOff>25400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50800</xdr:rowOff>
    </xdr:from>
    <xdr:to>
      <xdr:col>78</xdr:col>
      <xdr:colOff>69850</xdr:colOff>
      <xdr:row>18</xdr:row>
      <xdr:rowOff>12700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9654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57150</xdr:rowOff>
    </xdr:from>
    <xdr:to>
      <xdr:col>78</xdr:col>
      <xdr:colOff>120650</xdr:colOff>
      <xdr:row>16</xdr:row>
      <xdr:rowOff>158750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168927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569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50800</xdr:rowOff>
    </xdr:from>
    <xdr:to>
      <xdr:col>73</xdr:col>
      <xdr:colOff>180975</xdr:colOff>
      <xdr:row>17</xdr:row>
      <xdr:rowOff>127000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9654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142875</xdr:rowOff>
    </xdr:from>
    <xdr:to>
      <xdr:col>74</xdr:col>
      <xdr:colOff>31750</xdr:colOff>
      <xdr:row>16</xdr:row>
      <xdr:rowOff>73025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83202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4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127000</xdr:rowOff>
    </xdr:from>
    <xdr:to>
      <xdr:col>69</xdr:col>
      <xdr:colOff>92075</xdr:colOff>
      <xdr:row>20</xdr:row>
      <xdr:rowOff>107950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3041650"/>
          <a:ext cx="8890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152400</xdr:rowOff>
    </xdr:from>
    <xdr:to>
      <xdr:col>69</xdr:col>
      <xdr:colOff>142875</xdr:colOff>
      <xdr:row>16</xdr:row>
      <xdr:rowOff>82550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92727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19050</xdr:rowOff>
    </xdr:from>
    <xdr:to>
      <xdr:col>82</xdr:col>
      <xdr:colOff>158750</xdr:colOff>
      <xdr:row>18</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310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162577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307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133350</xdr:rowOff>
    </xdr:from>
    <xdr:to>
      <xdr:col>78</xdr:col>
      <xdr:colOff>120650</xdr:colOff>
      <xdr:row>18</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48277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13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0</xdr:rowOff>
    </xdr:from>
    <xdr:to>
      <xdr:col>74</xdr:col>
      <xdr:colOff>31750</xdr:colOff>
      <xdr:row>17</xdr:row>
      <xdr:rowOff>101600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91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86377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00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76200</xdr:rowOff>
    </xdr:from>
    <xdr:to>
      <xdr:col>69</xdr:col>
      <xdr:colOff>142875</xdr:colOff>
      <xdr:row>18</xdr:row>
      <xdr:rowOff>6350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99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162577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307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57150</xdr:rowOff>
    </xdr:from>
    <xdr:to>
      <xdr:col>65</xdr:col>
      <xdr:colOff>53975</xdr:colOff>
      <xdr:row>20</xdr:row>
      <xdr:rowOff>158750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348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143527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57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扶助費に係る経常収支比率は類似団体平均を下回っている。今後もより適正な扶助に留意しつつ、抑制に努める。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04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107950</xdr:rowOff>
    </xdr:from>
    <xdr:to>
      <xdr:col>24</xdr:col>
      <xdr:colOff>25400</xdr:colOff>
      <xdr:row>53</xdr:row>
      <xdr:rowOff>107950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19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69850</xdr:rowOff>
    </xdr:from>
    <xdr:to>
      <xdr:col>19</xdr:col>
      <xdr:colOff>187325</xdr:colOff>
      <xdr:row>53</xdr:row>
      <xdr:rowOff>107950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156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69850</xdr:rowOff>
    </xdr:from>
    <xdr:to>
      <xdr:col>15</xdr:col>
      <xdr:colOff>98425</xdr:colOff>
      <xdr:row>53</xdr:row>
      <xdr:rowOff>165100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1567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133350</xdr:rowOff>
    </xdr:from>
    <xdr:to>
      <xdr:col>15</xdr:col>
      <xdr:colOff>149225</xdr:colOff>
      <xdr:row>55</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48277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107950</xdr:rowOff>
    </xdr:from>
    <xdr:to>
      <xdr:col>11</xdr:col>
      <xdr:colOff>9525</xdr:colOff>
      <xdr:row>53</xdr:row>
      <xdr:rowOff>165100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194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86377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162577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57150</xdr:rowOff>
    </xdr:from>
    <xdr:to>
      <xdr:col>24</xdr:col>
      <xdr:colOff>76200</xdr:colOff>
      <xdr:row>53</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73677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57150</xdr:rowOff>
    </xdr:from>
    <xdr:to>
      <xdr:col>20</xdr:col>
      <xdr:colOff>38100</xdr:colOff>
      <xdr:row>53</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168927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891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19050</xdr:rowOff>
    </xdr:from>
    <xdr:to>
      <xdr:col>15</xdr:col>
      <xdr:colOff>149225</xdr:colOff>
      <xdr:row>53</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130827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114300</xdr:rowOff>
    </xdr:from>
    <xdr:to>
      <xdr:col>11</xdr:col>
      <xdr:colOff>60325</xdr:colOff>
      <xdr:row>54</xdr:row>
      <xdr:rowOff>44450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54627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57150</xdr:rowOff>
    </xdr:from>
    <xdr:to>
      <xdr:col>6</xdr:col>
      <xdr:colOff>171450</xdr:colOff>
      <xdr:row>53</xdr:row>
      <xdr:rowOff>158750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168927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類似団体平均と比較し、その他に係る経常収支比率は低い状況にあるが、今後においても経費の削減を図り、普通会計の負担軽減に努める。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a:extLst>
            <a:ext uri="{FF2B5EF4-FFF2-40B4-BE49-F238E27FC236}">
              <a16:creationId xmlns:a16="http://schemas.microsoft.com/office/drawing/2014/main" id="{00000000-0008-0000-0400-0000F4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152146</xdr:rowOff>
    </xdr:from>
    <xdr:to>
      <xdr:col>82</xdr:col>
      <xdr:colOff>107950</xdr:colOff>
      <xdr:row>59</xdr:row>
      <xdr:rowOff>101854</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6510000" y="92389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73931</xdr:rowOff>
    </xdr:from>
    <xdr:ext cx="762000" cy="259045"/>
    <xdr:sp macro="" textlink="">
      <xdr:nvSpPr>
        <xdr:cNvPr id="246" name="その他最小値テキスト">
          <a:extLst>
            <a:ext uri="{FF2B5EF4-FFF2-40B4-BE49-F238E27FC236}">
              <a16:creationId xmlns:a16="http://schemas.microsoft.com/office/drawing/2014/main" id="{00000000-0008-0000-0400-0000F6000000}"/>
            </a:ext>
          </a:extLst>
        </xdr:cNvPr>
        <xdr:cNvSpPr txBox="1"/>
      </xdr:nvSpPr>
      <xdr:spPr>
        <a:xfrm>
          <a:off x="16598900" y="1018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101854</xdr:rowOff>
    </xdr:from>
    <xdr:to>
      <xdr:col>82</xdr:col>
      <xdr:colOff>196850</xdr:colOff>
      <xdr:row>59</xdr:row>
      <xdr:rowOff>101854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102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67073</xdr:rowOff>
    </xdr:from>
    <xdr:ext cx="762000" cy="259045"/>
    <xdr:sp macro="" textlink="">
      <xdr:nvSpPr>
        <xdr:cNvPr id="248" name="その他最大値テキスト">
          <a:extLst>
            <a:ext uri="{FF2B5EF4-FFF2-40B4-BE49-F238E27FC236}">
              <a16:creationId xmlns:a16="http://schemas.microsoft.com/office/drawing/2014/main" id="{00000000-0008-0000-0400-0000F8000000}"/>
            </a:ext>
          </a:extLst>
        </xdr:cNvPr>
        <xdr:cNvSpPr txBox="1"/>
      </xdr:nvSpPr>
      <xdr:spPr>
        <a:xfrm>
          <a:off x="16598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152146</xdr:rowOff>
    </xdr:from>
    <xdr:to>
      <xdr:col>82</xdr:col>
      <xdr:colOff>196850</xdr:colOff>
      <xdr:row>53</xdr:row>
      <xdr:rowOff>152146</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94996</xdr:rowOff>
    </xdr:from>
    <xdr:to>
      <xdr:col>82</xdr:col>
      <xdr:colOff>107950</xdr:colOff>
      <xdr:row>55</xdr:row>
      <xdr:rowOff>5842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5671800" y="9353296"/>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2557</xdr:rowOff>
    </xdr:from>
    <xdr:ext cx="762000" cy="259045"/>
    <xdr:sp macro="" textlink="">
      <xdr:nvSpPr>
        <xdr:cNvPr id="251" name="その他平均値テキスト">
          <a:extLst>
            <a:ext uri="{FF2B5EF4-FFF2-40B4-BE49-F238E27FC236}">
              <a16:creationId xmlns:a16="http://schemas.microsoft.com/office/drawing/2014/main" id="{00000000-0008-0000-0400-0000FB000000}"/>
            </a:ext>
          </a:extLst>
        </xdr:cNvPr>
        <xdr:cNvSpPr txBox="1"/>
      </xdr:nvSpPr>
      <xdr:spPr>
        <a:xfrm>
          <a:off x="16598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94996</xdr:rowOff>
    </xdr:from>
    <xdr:to>
      <xdr:col>78</xdr:col>
      <xdr:colOff>69850</xdr:colOff>
      <xdr:row>54</xdr:row>
      <xdr:rowOff>159004</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4782800" y="935329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39624</xdr:rowOff>
    </xdr:from>
    <xdr:to>
      <xdr:col>78</xdr:col>
      <xdr:colOff>120650</xdr:colOff>
      <xdr:row>56</xdr:row>
      <xdr:rowOff>141224</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5621000" y="964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126001</xdr:rowOff>
    </xdr:from>
    <xdr:ext cx="7366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290800" y="9727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159004</xdr:rowOff>
    </xdr:from>
    <xdr:to>
      <xdr:col>73</xdr:col>
      <xdr:colOff>180975</xdr:colOff>
      <xdr:row>54</xdr:row>
      <xdr:rowOff>168148</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893800" y="94173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35052</xdr:rowOff>
    </xdr:from>
    <xdr:to>
      <xdr:col>74</xdr:col>
      <xdr:colOff>31750</xdr:colOff>
      <xdr:row>56</xdr:row>
      <xdr:rowOff>136652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4732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121429</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401800" y="97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168148</xdr:rowOff>
    </xdr:from>
    <xdr:to>
      <xdr:col>69</xdr:col>
      <xdr:colOff>92075</xdr:colOff>
      <xdr:row>55</xdr:row>
      <xdr:rowOff>33274</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004800" y="94264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62484</xdr:rowOff>
    </xdr:from>
    <xdr:to>
      <xdr:col>69</xdr:col>
      <xdr:colOff>142875</xdr:colOff>
      <xdr:row>56</xdr:row>
      <xdr:rowOff>164084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3843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148861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512800" y="975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2954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153433</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623800" y="975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126492</xdr:rowOff>
    </xdr:from>
    <xdr:to>
      <xdr:col>82</xdr:col>
      <xdr:colOff>158750</xdr:colOff>
      <xdr:row>55</xdr:row>
      <xdr:rowOff>56642</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6459200" y="938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143019</xdr:rowOff>
    </xdr:from>
    <xdr:ext cx="762000" cy="259045"/>
    <xdr:sp macro="" textlink="">
      <xdr:nvSpPr>
        <xdr:cNvPr id="270" name="その他該当値テキスト">
          <a:extLst>
            <a:ext uri="{FF2B5EF4-FFF2-40B4-BE49-F238E27FC236}">
              <a16:creationId xmlns:a16="http://schemas.microsoft.com/office/drawing/2014/main" id="{00000000-0008-0000-0400-00000E010000}"/>
            </a:ext>
          </a:extLst>
        </xdr:cNvPr>
        <xdr:cNvSpPr txBox="1"/>
      </xdr:nvSpPr>
      <xdr:spPr>
        <a:xfrm>
          <a:off x="16598900" y="922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44196</xdr:rowOff>
    </xdr:from>
    <xdr:to>
      <xdr:col>78</xdr:col>
      <xdr:colOff>120650</xdr:colOff>
      <xdr:row>54</xdr:row>
      <xdr:rowOff>145796</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5621000" y="930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155973</xdr:rowOff>
    </xdr:from>
    <xdr:ext cx="7366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290800" y="907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108204</xdr:rowOff>
    </xdr:from>
    <xdr:to>
      <xdr:col>74</xdr:col>
      <xdr:colOff>31750</xdr:colOff>
      <xdr:row>55</xdr:row>
      <xdr:rowOff>38354</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4732000" y="936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48531</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4401800" y="913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117348</xdr:rowOff>
    </xdr:from>
    <xdr:to>
      <xdr:col>69</xdr:col>
      <xdr:colOff>142875</xdr:colOff>
      <xdr:row>55</xdr:row>
      <xdr:rowOff>47498</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3843000" y="937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57675</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3512800" y="914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153924</xdr:rowOff>
    </xdr:from>
    <xdr:to>
      <xdr:col>65</xdr:col>
      <xdr:colOff>53975</xdr:colOff>
      <xdr:row>55</xdr:row>
      <xdr:rowOff>84074</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2954000" y="941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94251</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623800" y="918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ここ数年は類似団体平均と同程度となっているが、国民健康保険病院やとかち広域消防事務組合への負担金をはじめとする経常的な補助費等が多額になっており、大幅な減少は見込めない状況にある。</a:t>
          </a:r>
        </a:p>
        <a:p>
          <a:r>
            <a:rPr kumimoji="1" lang="ja-JP" altLang="en-US" sz="1300">
              <a:latin typeface="ＭＳ Ｐゴシック" panose="020B0600070205080204" pitchFamily="50" charset="-128"/>
              <a:ea typeface="ＭＳ Ｐゴシック" panose="020B0600070205080204" pitchFamily="50" charset="-128"/>
            </a:rPr>
            <a:t>　今後においても、町単独補助金の必要性や妥当性、効果の検証と、他事業への統合、廃止など多角的な見直しを行っていく。</a:t>
          </a:r>
        </a:p>
      </xdr:txBody>
    </xdr:sp>
    <xdr:clientData/>
  </xdr:twoCellAnchor>
  <xdr:oneCellAnchor>
    <xdr:from>
      <xdr:col>62</xdr:col>
      <xdr:colOff>6350</xdr:colOff>
      <xdr:row>29</xdr:row>
      <xdr:rowOff>107950</xdr:rowOff>
    </xdr:from>
    <xdr:ext cx="298543" cy="225703"/>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145288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90143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24130</xdr:rowOff>
    </xdr:from>
    <xdr:to>
      <xdr:col>82</xdr:col>
      <xdr:colOff>107950</xdr:colOff>
      <xdr:row>37</xdr:row>
      <xdr:rowOff>65278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36778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13987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357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19558</xdr:rowOff>
    </xdr:from>
    <xdr:to>
      <xdr:col>78</xdr:col>
      <xdr:colOff>69850</xdr:colOff>
      <xdr:row>37</xdr:row>
      <xdr:rowOff>24130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3632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5334</xdr:rowOff>
    </xdr:from>
    <xdr:to>
      <xdr:col>78</xdr:col>
      <xdr:colOff>120650</xdr:colOff>
      <xdr:row>37</xdr:row>
      <xdr:rowOff>106934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91711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19558</xdr:rowOff>
    </xdr:from>
    <xdr:to>
      <xdr:col>73</xdr:col>
      <xdr:colOff>180975</xdr:colOff>
      <xdr:row>37</xdr:row>
      <xdr:rowOff>51562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36320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51562</xdr:rowOff>
    </xdr:from>
    <xdr:to>
      <xdr:col>69</xdr:col>
      <xdr:colOff>92075</xdr:colOff>
      <xdr:row>37</xdr:row>
      <xdr:rowOff>101854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39521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31005</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20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144780</xdr:rowOff>
    </xdr:from>
    <xdr:to>
      <xdr:col>78</xdr:col>
      <xdr:colOff>120650</xdr:colOff>
      <xdr:row>37</xdr:row>
      <xdr:rowOff>74930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140208</xdr:rowOff>
    </xdr:from>
    <xdr:to>
      <xdr:col>74</xdr:col>
      <xdr:colOff>31750</xdr:colOff>
      <xdr:row>37</xdr:row>
      <xdr:rowOff>70358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762</xdr:rowOff>
    </xdr:from>
    <xdr:to>
      <xdr:col>69</xdr:col>
      <xdr:colOff>142875</xdr:colOff>
      <xdr:row>37</xdr:row>
      <xdr:rowOff>102362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112539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137431</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集会施設の大規模改修や介護・福祉施設整備、学校施設の老朽化に伴う大規模改修などの大型事業を実施したことで、今後数年間は公債費が高額で推移する見込みである。</a:t>
          </a:r>
        </a:p>
        <a:p>
          <a:r>
            <a:rPr kumimoji="1" lang="ja-JP" altLang="en-US" sz="1300">
              <a:latin typeface="ＭＳ Ｐゴシック" panose="020B0600070205080204" pitchFamily="50" charset="-128"/>
              <a:ea typeface="ＭＳ Ｐゴシック" panose="020B0600070205080204" pitchFamily="50" charset="-128"/>
            </a:rPr>
            <a:t>　今後も投資的事業の計画的な実施により、公債費の平準化を図っていく。</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73661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095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16511</xdr:rowOff>
    </xdr:from>
    <xdr:to>
      <xdr:col>24</xdr:col>
      <xdr:colOff>25400</xdr:colOff>
      <xdr:row>78</xdr:row>
      <xdr:rowOff>92711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389611"/>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146066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04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130811</xdr:rowOff>
    </xdr:from>
    <xdr:to>
      <xdr:col>19</xdr:col>
      <xdr:colOff>187325</xdr:colOff>
      <xdr:row>78</xdr:row>
      <xdr:rowOff>92711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332461"/>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163830</xdr:rowOff>
    </xdr:from>
    <xdr:to>
      <xdr:col>20</xdr:col>
      <xdr:colOff>38100</xdr:colOff>
      <xdr:row>77</xdr:row>
      <xdr:rowOff>93980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104157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2962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111761</xdr:rowOff>
    </xdr:from>
    <xdr:to>
      <xdr:col>15</xdr:col>
      <xdr:colOff>98425</xdr:colOff>
      <xdr:row>77</xdr:row>
      <xdr:rowOff>130811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31341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58437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96520</xdr:rowOff>
    </xdr:from>
    <xdr:to>
      <xdr:col>11</xdr:col>
      <xdr:colOff>9525</xdr:colOff>
      <xdr:row>77</xdr:row>
      <xdr:rowOff>111761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329817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81297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137161</xdr:rowOff>
    </xdr:from>
    <xdr:to>
      <xdr:col>24</xdr:col>
      <xdr:colOff>76200</xdr:colOff>
      <xdr:row>78</xdr:row>
      <xdr:rowOff>67311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3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109238</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310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41911</xdr:rowOff>
    </xdr:from>
    <xdr:to>
      <xdr:col>20</xdr:col>
      <xdr:colOff>38100</xdr:colOff>
      <xdr:row>78</xdr:row>
      <xdr:rowOff>143511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128288</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501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80011</xdr:rowOff>
    </xdr:from>
    <xdr:to>
      <xdr:col>15</xdr:col>
      <xdr:colOff>149225</xdr:colOff>
      <xdr:row>78</xdr:row>
      <xdr:rowOff>10161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166388</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60961</xdr:rowOff>
    </xdr:from>
    <xdr:to>
      <xdr:col>11</xdr:col>
      <xdr:colOff>60325</xdr:colOff>
      <xdr:row>77</xdr:row>
      <xdr:rowOff>162561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147338</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348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45720</xdr:rowOff>
    </xdr:from>
    <xdr:to>
      <xdr:col>6</xdr:col>
      <xdr:colOff>171450</xdr:colOff>
      <xdr:row>77</xdr:row>
      <xdr:rowOff>147320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132097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物価や労務単価の上昇等により全体的に上昇傾向にあるが、今後は行政改革への取組を通じて経常経費の削減に努める。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78994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462256"/>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51071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59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78994</xdr:rowOff>
    </xdr:from>
    <xdr:to>
      <xdr:col>82</xdr:col>
      <xdr:colOff>196850</xdr:colOff>
      <xdr:row>79</xdr:row>
      <xdr:rowOff>78994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62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30988</xdr:rowOff>
    </xdr:from>
    <xdr:to>
      <xdr:col>82</xdr:col>
      <xdr:colOff>107950</xdr:colOff>
      <xdr:row>74</xdr:row>
      <xdr:rowOff>154432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2718288"/>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41419</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2900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69342</xdr:rowOff>
    </xdr:from>
    <xdr:to>
      <xdr:col>82</xdr:col>
      <xdr:colOff>158750</xdr:colOff>
      <xdr:row>75</xdr:row>
      <xdr:rowOff>170942</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30988</xdr:rowOff>
    </xdr:from>
    <xdr:to>
      <xdr:col>78</xdr:col>
      <xdr:colOff>69850</xdr:colOff>
      <xdr:row>74</xdr:row>
      <xdr:rowOff>30988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27182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14478</xdr:rowOff>
    </xdr:from>
    <xdr:to>
      <xdr:col>78</xdr:col>
      <xdr:colOff>120650</xdr:colOff>
      <xdr:row>75</xdr:row>
      <xdr:rowOff>116078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287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100855</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959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30988</xdr:rowOff>
    </xdr:from>
    <xdr:to>
      <xdr:col>73</xdr:col>
      <xdr:colOff>180975</xdr:colOff>
      <xdr:row>75</xdr:row>
      <xdr:rowOff>19558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2718288"/>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94488</xdr:rowOff>
    </xdr:from>
    <xdr:to>
      <xdr:col>74</xdr:col>
      <xdr:colOff>31750</xdr:colOff>
      <xdr:row>75</xdr:row>
      <xdr:rowOff>24638</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278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9415</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86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19558</xdr:rowOff>
    </xdr:from>
    <xdr:to>
      <xdr:col>69</xdr:col>
      <xdr:colOff>92075</xdr:colOff>
      <xdr:row>76</xdr:row>
      <xdr:rowOff>8128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878308"/>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64770</xdr:rowOff>
    </xdr:from>
    <xdr:to>
      <xdr:col>69</xdr:col>
      <xdr:colOff>142875</xdr:colOff>
      <xdr:row>75</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151147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00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46245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103632</xdr:rowOff>
    </xdr:from>
    <xdr:to>
      <xdr:col>82</xdr:col>
      <xdr:colOff>158750</xdr:colOff>
      <xdr:row>75</xdr:row>
      <xdr:rowOff>33782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120159</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636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151638</xdr:rowOff>
    </xdr:from>
    <xdr:to>
      <xdr:col>78</xdr:col>
      <xdr:colOff>120650</xdr:colOff>
      <xdr:row>74</xdr:row>
      <xdr:rowOff>81788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266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91965</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436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151638</xdr:rowOff>
    </xdr:from>
    <xdr:to>
      <xdr:col>74</xdr:col>
      <xdr:colOff>31750</xdr:colOff>
      <xdr:row>74</xdr:row>
      <xdr:rowOff>81788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66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91965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43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140208</xdr:rowOff>
    </xdr:from>
    <xdr:to>
      <xdr:col>69</xdr:col>
      <xdr:colOff>142875</xdr:colOff>
      <xdr:row>75</xdr:row>
      <xdr:rowOff>70358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80535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59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128778</xdr:rowOff>
    </xdr:from>
    <xdr:to>
      <xdr:col>65</xdr:col>
      <xdr:colOff>53975</xdr:colOff>
      <xdr:row>76</xdr:row>
      <xdr:rowOff>58928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43705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07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北海道足寄町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30356</xdr:rowOff>
    </xdr:from>
    <xdr:to>
      <xdr:col>29</xdr:col>
      <xdr:colOff>127000</xdr:colOff>
      <xdr:row>19</xdr:row>
      <xdr:rowOff>154412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06831"/>
          <a:ext cx="0" cy="11527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126489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154412</xdr:rowOff>
    </xdr:from>
    <xdr:to>
      <xdr:col>30</xdr:col>
      <xdr:colOff>25400</xdr:colOff>
      <xdr:row>19</xdr:row>
      <xdr:rowOff>154412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5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116733</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5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30356</xdr:rowOff>
    </xdr:from>
    <xdr:to>
      <xdr:col>30</xdr:col>
      <xdr:colOff>25400</xdr:colOff>
      <xdr:row>13</xdr:row>
      <xdr:rowOff>30356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068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793</xdr:rowOff>
    </xdr:from>
    <xdr:to>
      <xdr:col>29</xdr:col>
      <xdr:colOff>127000</xdr:colOff>
      <xdr:row>14</xdr:row>
      <xdr:rowOff>45521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448718"/>
          <a:ext cx="647700" cy="447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131710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22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159633</xdr:rowOff>
    </xdr:from>
    <xdr:to>
      <xdr:col>29</xdr:col>
      <xdr:colOff>177800</xdr:colOff>
      <xdr:row>17</xdr:row>
      <xdr:rowOff>89783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45521</xdr:rowOff>
    </xdr:from>
    <xdr:to>
      <xdr:col>26</xdr:col>
      <xdr:colOff>50800</xdr:colOff>
      <xdr:row>14</xdr:row>
      <xdr:rowOff>87986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493446"/>
          <a:ext cx="698500" cy="424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30789</xdr:rowOff>
    </xdr:from>
    <xdr:to>
      <xdr:col>26</xdr:col>
      <xdr:colOff>101600</xdr:colOff>
      <xdr:row>17</xdr:row>
      <xdr:rowOff>132389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117166</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79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87986</xdr:rowOff>
    </xdr:from>
    <xdr:to>
      <xdr:col>22</xdr:col>
      <xdr:colOff>114300</xdr:colOff>
      <xdr:row>14</xdr:row>
      <xdr:rowOff>124173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535911"/>
          <a:ext cx="698500" cy="361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55355</xdr:rowOff>
    </xdr:from>
    <xdr:to>
      <xdr:col>22</xdr:col>
      <xdr:colOff>165100</xdr:colOff>
      <xdr:row>17</xdr:row>
      <xdr:rowOff>156955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141732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104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124173</xdr:rowOff>
    </xdr:from>
    <xdr:to>
      <xdr:col>18</xdr:col>
      <xdr:colOff>177800</xdr:colOff>
      <xdr:row>14</xdr:row>
      <xdr:rowOff>149868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572098"/>
          <a:ext cx="698500" cy="256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81159</xdr:rowOff>
    </xdr:from>
    <xdr:to>
      <xdr:col>19</xdr:col>
      <xdr:colOff>38100</xdr:colOff>
      <xdr:row>18</xdr:row>
      <xdr:rowOff>11309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167536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2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102570</xdr:rowOff>
    </xdr:from>
    <xdr:to>
      <xdr:col>15</xdr:col>
      <xdr:colOff>101600</xdr:colOff>
      <xdr:row>18</xdr:row>
      <xdr:rowOff>32720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64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17497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5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121443</xdr:rowOff>
    </xdr:from>
    <xdr:to>
      <xdr:col>29</xdr:col>
      <xdr:colOff>177800</xdr:colOff>
      <xdr:row>14</xdr:row>
      <xdr:rowOff>51593</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3979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137970</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242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166171</xdr:rowOff>
    </xdr:from>
    <xdr:to>
      <xdr:col>26</xdr:col>
      <xdr:colOff>101600</xdr:colOff>
      <xdr:row>14</xdr:row>
      <xdr:rowOff>96321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4426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106498</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211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37186</xdr:rowOff>
    </xdr:from>
    <xdr:to>
      <xdr:col>22</xdr:col>
      <xdr:colOff>165100</xdr:colOff>
      <xdr:row>14</xdr:row>
      <xdr:rowOff>138786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4851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148963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253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73373</xdr:rowOff>
    </xdr:from>
    <xdr:to>
      <xdr:col>19</xdr:col>
      <xdr:colOff>38100</xdr:colOff>
      <xdr:row>15</xdr:row>
      <xdr:rowOff>3523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5212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13700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29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99068</xdr:rowOff>
    </xdr:from>
    <xdr:to>
      <xdr:col>15</xdr:col>
      <xdr:colOff>101600</xdr:colOff>
      <xdr:row>15</xdr:row>
      <xdr:rowOff>29218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546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39395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315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140063</xdr:rowOff>
    </xdr:from>
    <xdr:to>
      <xdr:col>29</xdr:col>
      <xdr:colOff>127000</xdr:colOff>
      <xdr:row>37</xdr:row>
      <xdr:rowOff>331532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64613"/>
          <a:ext cx="0" cy="13916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303609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28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331532</xdr:rowOff>
    </xdr:from>
    <xdr:to>
      <xdr:col>30</xdr:col>
      <xdr:colOff>25400</xdr:colOff>
      <xdr:row>37</xdr:row>
      <xdr:rowOff>331532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56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54990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0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140063</xdr:rowOff>
    </xdr:from>
    <xdr:to>
      <xdr:col>30</xdr:col>
      <xdr:colOff>25400</xdr:colOff>
      <xdr:row>33</xdr:row>
      <xdr:rowOff>140063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646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46598</xdr:rowOff>
    </xdr:from>
    <xdr:to>
      <xdr:col>29</xdr:col>
      <xdr:colOff>127000</xdr:colOff>
      <xdr:row>33</xdr:row>
      <xdr:rowOff>304883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5971148"/>
          <a:ext cx="647700" cy="2582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112693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230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140616</xdr:rowOff>
    </xdr:from>
    <xdr:to>
      <xdr:col>29</xdr:col>
      <xdr:colOff>177800</xdr:colOff>
      <xdr:row>35</xdr:row>
      <xdr:rowOff>242216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46598</xdr:rowOff>
    </xdr:from>
    <xdr:to>
      <xdr:col>26</xdr:col>
      <xdr:colOff>50800</xdr:colOff>
      <xdr:row>34</xdr:row>
      <xdr:rowOff>55644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5971148"/>
          <a:ext cx="698500" cy="351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152258</xdr:rowOff>
    </xdr:from>
    <xdr:to>
      <xdr:col>26</xdr:col>
      <xdr:colOff>101600</xdr:colOff>
      <xdr:row>35</xdr:row>
      <xdr:rowOff>253858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62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238635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48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55644</xdr:rowOff>
    </xdr:from>
    <xdr:to>
      <xdr:col>22</xdr:col>
      <xdr:colOff>114300</xdr:colOff>
      <xdr:row>34</xdr:row>
      <xdr:rowOff>243929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323094"/>
          <a:ext cx="698500" cy="1882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213736</xdr:rowOff>
    </xdr:from>
    <xdr:to>
      <xdr:col>22</xdr:col>
      <xdr:colOff>165100</xdr:colOff>
      <xdr:row>35</xdr:row>
      <xdr:rowOff>315336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300113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1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243929</xdr:rowOff>
    </xdr:from>
    <xdr:to>
      <xdr:col>18</xdr:col>
      <xdr:colOff>177800</xdr:colOff>
      <xdr:row>34</xdr:row>
      <xdr:rowOff>338994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511379"/>
          <a:ext cx="698500" cy="950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299510</xdr:rowOff>
    </xdr:from>
    <xdr:to>
      <xdr:col>19</xdr:col>
      <xdr:colOff>38100</xdr:colOff>
      <xdr:row>36</xdr:row>
      <xdr:rowOff>58210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42987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331105</xdr:rowOff>
    </xdr:from>
    <xdr:to>
      <xdr:col>15</xdr:col>
      <xdr:colOff>101600</xdr:colOff>
      <xdr:row>36</xdr:row>
      <xdr:rowOff>89805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74582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27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254083</xdr:rowOff>
    </xdr:from>
    <xdr:to>
      <xdr:col>29</xdr:col>
      <xdr:colOff>177800</xdr:colOff>
      <xdr:row>34</xdr:row>
      <xdr:rowOff>12783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178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99160</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02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32</xdr:row>
      <xdr:rowOff>167248</xdr:rowOff>
    </xdr:from>
    <xdr:to>
      <xdr:col>26</xdr:col>
      <xdr:colOff>101600</xdr:colOff>
      <xdr:row>33</xdr:row>
      <xdr:rowOff>97398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5920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31</xdr:row>
      <xdr:rowOff>279025</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5689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4844</xdr:rowOff>
    </xdr:from>
    <xdr:to>
      <xdr:col>22</xdr:col>
      <xdr:colOff>165100</xdr:colOff>
      <xdr:row>34</xdr:row>
      <xdr:rowOff>106444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2722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116621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041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193129</xdr:rowOff>
    </xdr:from>
    <xdr:to>
      <xdr:col>19</xdr:col>
      <xdr:colOff>38100</xdr:colOff>
      <xdr:row>34</xdr:row>
      <xdr:rowOff>294729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4605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304906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22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288194</xdr:rowOff>
    </xdr:from>
    <xdr:to>
      <xdr:col>15</xdr:col>
      <xdr:colOff>101600</xdr:colOff>
      <xdr:row>35</xdr:row>
      <xdr:rowOff>46894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555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57071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324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北海道足寄町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6,172
6,134
1,408.04
9,124,109
8,994,783
126,434
5,819,128
10,357,077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43659</xdr:rowOff>
    </xdr:from>
    <xdr:to>
      <xdr:col>24</xdr:col>
      <xdr:colOff>62865</xdr:colOff>
      <xdr:row>38</xdr:row>
      <xdr:rowOff>91311</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358609"/>
          <a:ext cx="1270" cy="1247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95138</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91311</xdr:rowOff>
    </xdr:from>
    <xdr:to>
      <xdr:col>24</xdr:col>
      <xdr:colOff>152400</xdr:colOff>
      <xdr:row>38</xdr:row>
      <xdr:rowOff>91311</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161786</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3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43659</xdr:rowOff>
    </xdr:from>
    <xdr:to>
      <xdr:col>24</xdr:col>
      <xdr:colOff>152400</xdr:colOff>
      <xdr:row>31</xdr:row>
      <xdr:rowOff>43659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35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144998</xdr:rowOff>
    </xdr:from>
    <xdr:to>
      <xdr:col>24</xdr:col>
      <xdr:colOff>63500</xdr:colOff>
      <xdr:row>32</xdr:row>
      <xdr:rowOff>163583</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5631398"/>
          <a:ext cx="838200" cy="1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61595</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6062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83168</xdr:rowOff>
    </xdr:from>
    <xdr:to>
      <xdr:col>24</xdr:col>
      <xdr:colOff>114300</xdr:colOff>
      <xdr:row>36</xdr:row>
      <xdr:rowOff>13318</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08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163583</xdr:rowOff>
    </xdr:from>
    <xdr:to>
      <xdr:col>19</xdr:col>
      <xdr:colOff>177800</xdr:colOff>
      <xdr:row>33</xdr:row>
      <xdr:rowOff>40699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5649983"/>
          <a:ext cx="889000" cy="48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106056</xdr:rowOff>
    </xdr:from>
    <xdr:to>
      <xdr:col>20</xdr:col>
      <xdr:colOff>38100</xdr:colOff>
      <xdr:row>36</xdr:row>
      <xdr:rowOff>36206</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27333</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6199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40699</xdr:rowOff>
    </xdr:from>
    <xdr:to>
      <xdr:col>15</xdr:col>
      <xdr:colOff>50800</xdr:colOff>
      <xdr:row>33</xdr:row>
      <xdr:rowOff>59381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5698549"/>
          <a:ext cx="889000" cy="18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124504</xdr:rowOff>
    </xdr:from>
    <xdr:to>
      <xdr:col>15</xdr:col>
      <xdr:colOff>101600</xdr:colOff>
      <xdr:row>36</xdr:row>
      <xdr:rowOff>54654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45781</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6217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59381</xdr:rowOff>
    </xdr:from>
    <xdr:to>
      <xdr:col>10</xdr:col>
      <xdr:colOff>114300</xdr:colOff>
      <xdr:row>34</xdr:row>
      <xdr:rowOff>145804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5717231"/>
          <a:ext cx="889000" cy="257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168539</xdr:rowOff>
    </xdr:from>
    <xdr:to>
      <xdr:col>10</xdr:col>
      <xdr:colOff>165100</xdr:colOff>
      <xdr:row>36</xdr:row>
      <xdr:rowOff>98689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89816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6262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87694</xdr:rowOff>
    </xdr:from>
    <xdr:to>
      <xdr:col>6</xdr:col>
      <xdr:colOff>38100</xdr:colOff>
      <xdr:row>37</xdr:row>
      <xdr:rowOff>17844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8971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795" y="6352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94198</xdr:rowOff>
    </xdr:from>
    <xdr:to>
      <xdr:col>24</xdr:col>
      <xdr:colOff>114300</xdr:colOff>
      <xdr:row>33</xdr:row>
      <xdr:rowOff>24348</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558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117075</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5432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112783</xdr:rowOff>
    </xdr:from>
    <xdr:to>
      <xdr:col>20</xdr:col>
      <xdr:colOff>38100</xdr:colOff>
      <xdr:row>33</xdr:row>
      <xdr:rowOff>42933</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559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59460</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5374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161349</xdr:rowOff>
    </xdr:from>
    <xdr:to>
      <xdr:col>15</xdr:col>
      <xdr:colOff>101600</xdr:colOff>
      <xdr:row>33</xdr:row>
      <xdr:rowOff>91499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564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108026</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5422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8581</xdr:rowOff>
    </xdr:from>
    <xdr:to>
      <xdr:col>10</xdr:col>
      <xdr:colOff>165100</xdr:colOff>
      <xdr:row>33</xdr:row>
      <xdr:rowOff>110181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566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126708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5441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95004</xdr:rowOff>
    </xdr:from>
    <xdr:to>
      <xdr:col>6</xdr:col>
      <xdr:colOff>38100</xdr:colOff>
      <xdr:row>35</xdr:row>
      <xdr:rowOff>25154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592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41681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30795" y="5699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122003</xdr:rowOff>
    </xdr:from>
    <xdr:to>
      <xdr:col>24</xdr:col>
      <xdr:colOff>62865</xdr:colOff>
      <xdr:row>59</xdr:row>
      <xdr:rowOff>96750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94503"/>
          <a:ext cx="1270" cy="151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100577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21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96750</xdr:rowOff>
    </xdr:from>
    <xdr:to>
      <xdr:col>24</xdr:col>
      <xdr:colOff>152400</xdr:colOff>
      <xdr:row>59</xdr:row>
      <xdr:rowOff>96750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21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68680</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6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122003</xdr:rowOff>
    </xdr:from>
    <xdr:to>
      <xdr:col>24</xdr:col>
      <xdr:colOff>152400</xdr:colOff>
      <xdr:row>50</xdr:row>
      <xdr:rowOff>122003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9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39116</xdr:rowOff>
    </xdr:from>
    <xdr:to>
      <xdr:col>24</xdr:col>
      <xdr:colOff>63500</xdr:colOff>
      <xdr:row>56</xdr:row>
      <xdr:rowOff>113076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640316"/>
          <a:ext cx="838200" cy="7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25996</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9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47569</xdr:rowOff>
    </xdr:from>
    <xdr:to>
      <xdr:col>24</xdr:col>
      <xdr:colOff>114300</xdr:colOff>
      <xdr:row>57</xdr:row>
      <xdr:rowOff>149169</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113076</xdr:rowOff>
    </xdr:from>
    <xdr:to>
      <xdr:col>19</xdr:col>
      <xdr:colOff>177800</xdr:colOff>
      <xdr:row>57</xdr:row>
      <xdr:rowOff>1245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714276"/>
          <a:ext cx="889000" cy="59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60641</xdr:rowOff>
    </xdr:from>
    <xdr:to>
      <xdr:col>20</xdr:col>
      <xdr:colOff>38100</xdr:colOff>
      <xdr:row>57</xdr:row>
      <xdr:rowOff>162241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153368</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92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1245</xdr:rowOff>
    </xdr:from>
    <xdr:to>
      <xdr:col>15</xdr:col>
      <xdr:colOff>50800</xdr:colOff>
      <xdr:row>57</xdr:row>
      <xdr:rowOff>53201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773895"/>
          <a:ext cx="889000" cy="5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83558</xdr:rowOff>
    </xdr:from>
    <xdr:to>
      <xdr:col>15</xdr:col>
      <xdr:colOff>101600</xdr:colOff>
      <xdr:row>58</xdr:row>
      <xdr:rowOff>13708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4835</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948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87072</xdr:rowOff>
    </xdr:from>
    <xdr:to>
      <xdr:col>10</xdr:col>
      <xdr:colOff>114300</xdr:colOff>
      <xdr:row>57</xdr:row>
      <xdr:rowOff>53201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688272"/>
          <a:ext cx="889000" cy="137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134418</xdr:rowOff>
    </xdr:from>
    <xdr:to>
      <xdr:col>10</xdr:col>
      <xdr:colOff>165100</xdr:colOff>
      <xdr:row>58</xdr:row>
      <xdr:rowOff>64568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55695</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999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143014</xdr:rowOff>
    </xdr:from>
    <xdr:to>
      <xdr:col>6</xdr:col>
      <xdr:colOff>38100</xdr:colOff>
      <xdr:row>58</xdr:row>
      <xdr:rowOff>73164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64291</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10008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159766</xdr:rowOff>
    </xdr:from>
    <xdr:to>
      <xdr:col>24</xdr:col>
      <xdr:colOff>114300</xdr:colOff>
      <xdr:row>56</xdr:row>
      <xdr:rowOff>89916</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58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11193</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440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62276</xdr:rowOff>
    </xdr:from>
    <xdr:to>
      <xdr:col>20</xdr:col>
      <xdr:colOff>38100</xdr:colOff>
      <xdr:row>56</xdr:row>
      <xdr:rowOff>163876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6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8953</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438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121895</xdr:rowOff>
    </xdr:from>
    <xdr:to>
      <xdr:col>15</xdr:col>
      <xdr:colOff>101600</xdr:colOff>
      <xdr:row>57</xdr:row>
      <xdr:rowOff>52045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2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68572</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498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2401</xdr:rowOff>
    </xdr:from>
    <xdr:to>
      <xdr:col>10</xdr:col>
      <xdr:colOff>165100</xdr:colOff>
      <xdr:row>57</xdr:row>
      <xdr:rowOff>104001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7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120528</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550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36272</xdr:rowOff>
    </xdr:from>
    <xdr:to>
      <xdr:col>6</xdr:col>
      <xdr:colOff>38100</xdr:colOff>
      <xdr:row>56</xdr:row>
      <xdr:rowOff>137872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63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154399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412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42411</xdr:rowOff>
    </xdr:from>
    <xdr:to>
      <xdr:col>24</xdr:col>
      <xdr:colOff>62865</xdr:colOff>
      <xdr:row>79</xdr:row>
      <xdr:rowOff>41802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43911"/>
          <a:ext cx="1270" cy="154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45629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41802</xdr:rowOff>
    </xdr:from>
    <xdr:to>
      <xdr:col>24</xdr:col>
      <xdr:colOff>152400</xdr:colOff>
      <xdr:row>79</xdr:row>
      <xdr:rowOff>41802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160538</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1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42411</xdr:rowOff>
    </xdr:from>
    <xdr:to>
      <xdr:col>24</xdr:col>
      <xdr:colOff>152400</xdr:colOff>
      <xdr:row>70</xdr:row>
      <xdr:rowOff>42411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4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1454</xdr:rowOff>
    </xdr:from>
    <xdr:to>
      <xdr:col>24</xdr:col>
      <xdr:colOff>63500</xdr:colOff>
      <xdr:row>75</xdr:row>
      <xdr:rowOff>116859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2860204"/>
          <a:ext cx="838200" cy="11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60241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90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81814</xdr:rowOff>
    </xdr:from>
    <xdr:to>
      <xdr:col>24</xdr:col>
      <xdr:colOff>114300</xdr:colOff>
      <xdr:row>77</xdr:row>
      <xdr:rowOff>11964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116859</xdr:rowOff>
    </xdr:from>
    <xdr:to>
      <xdr:col>19</xdr:col>
      <xdr:colOff>177800</xdr:colOff>
      <xdr:row>75</xdr:row>
      <xdr:rowOff>140653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2975609"/>
          <a:ext cx="889000" cy="2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96501</xdr:rowOff>
    </xdr:from>
    <xdr:to>
      <xdr:col>20</xdr:col>
      <xdr:colOff>38100</xdr:colOff>
      <xdr:row>77</xdr:row>
      <xdr:rowOff>26651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17778</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1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67691</xdr:rowOff>
    </xdr:from>
    <xdr:to>
      <xdr:col>15</xdr:col>
      <xdr:colOff>50800</xdr:colOff>
      <xdr:row>75</xdr:row>
      <xdr:rowOff>140653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2926441"/>
          <a:ext cx="889000" cy="7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119362</xdr:rowOff>
    </xdr:from>
    <xdr:to>
      <xdr:col>15</xdr:col>
      <xdr:colOff>101600</xdr:colOff>
      <xdr:row>77</xdr:row>
      <xdr:rowOff>49512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40639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24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67691</xdr:rowOff>
    </xdr:from>
    <xdr:to>
      <xdr:col>10</xdr:col>
      <xdr:colOff>114300</xdr:colOff>
      <xdr:row>75</xdr:row>
      <xdr:rowOff>78302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2926441"/>
          <a:ext cx="889000" cy="10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163461</xdr:rowOff>
    </xdr:from>
    <xdr:to>
      <xdr:col>10</xdr:col>
      <xdr:colOff>165100</xdr:colOff>
      <xdr:row>77</xdr:row>
      <xdr:rowOff>93611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84738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28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33426</xdr:rowOff>
    </xdr:from>
    <xdr:to>
      <xdr:col>6</xdr:col>
      <xdr:colOff>38100</xdr:colOff>
      <xdr:row>77</xdr:row>
      <xdr:rowOff>135026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3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126153</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32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122104</xdr:rowOff>
    </xdr:from>
    <xdr:to>
      <xdr:col>24</xdr:col>
      <xdr:colOff>114300</xdr:colOff>
      <xdr:row>75</xdr:row>
      <xdr:rowOff>52254</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8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144981</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66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66059</xdr:rowOff>
    </xdr:from>
    <xdr:to>
      <xdr:col>20</xdr:col>
      <xdr:colOff>38100</xdr:colOff>
      <xdr:row>75</xdr:row>
      <xdr:rowOff>167658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29248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12736</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70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89853</xdr:rowOff>
    </xdr:from>
    <xdr:to>
      <xdr:col>15</xdr:col>
      <xdr:colOff>101600</xdr:colOff>
      <xdr:row>76</xdr:row>
      <xdr:rowOff>20002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29486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36530</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72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16891</xdr:rowOff>
    </xdr:from>
    <xdr:to>
      <xdr:col>10</xdr:col>
      <xdr:colOff>165100</xdr:colOff>
      <xdr:row>75</xdr:row>
      <xdr:rowOff>118491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287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135018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65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27502</xdr:rowOff>
    </xdr:from>
    <xdr:to>
      <xdr:col>6</xdr:col>
      <xdr:colOff>38100</xdr:colOff>
      <xdr:row>75</xdr:row>
      <xdr:rowOff>129102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288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145629</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266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96086</xdr:rowOff>
    </xdr:from>
    <xdr:to>
      <xdr:col>24</xdr:col>
      <xdr:colOff>62865</xdr:colOff>
      <xdr:row>98</xdr:row>
      <xdr:rowOff>134662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6586"/>
          <a:ext cx="1270" cy="1410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138489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4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134662</xdr:rowOff>
    </xdr:from>
    <xdr:to>
      <xdr:col>24</xdr:col>
      <xdr:colOff>152400</xdr:colOff>
      <xdr:row>98</xdr:row>
      <xdr:rowOff>134662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3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42763</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1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96086</xdr:rowOff>
    </xdr:from>
    <xdr:to>
      <xdr:col>24</xdr:col>
      <xdr:colOff>152400</xdr:colOff>
      <xdr:row>90</xdr:row>
      <xdr:rowOff>96086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150454</xdr:rowOff>
    </xdr:from>
    <xdr:to>
      <xdr:col>24</xdr:col>
      <xdr:colOff>63500</xdr:colOff>
      <xdr:row>96</xdr:row>
      <xdr:rowOff>79702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438204"/>
          <a:ext cx="838200" cy="10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82354</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98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59477</xdr:rowOff>
    </xdr:from>
    <xdr:to>
      <xdr:col>24</xdr:col>
      <xdr:colOff>114300</xdr:colOff>
      <xdr:row>95</xdr:row>
      <xdr:rowOff>161077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4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138291</xdr:rowOff>
    </xdr:from>
    <xdr:to>
      <xdr:col>19</xdr:col>
      <xdr:colOff>177800</xdr:colOff>
      <xdr:row>96</xdr:row>
      <xdr:rowOff>79702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426041"/>
          <a:ext cx="889000" cy="11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155536</xdr:rowOff>
    </xdr:from>
    <xdr:to>
      <xdr:col>20</xdr:col>
      <xdr:colOff>38100</xdr:colOff>
      <xdr:row>96</xdr:row>
      <xdr:rowOff>85686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4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102213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21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138291</xdr:rowOff>
    </xdr:from>
    <xdr:to>
      <xdr:col>15</xdr:col>
      <xdr:colOff>50800</xdr:colOff>
      <xdr:row>97</xdr:row>
      <xdr:rowOff>69644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426041"/>
          <a:ext cx="889000" cy="274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45799</xdr:rowOff>
    </xdr:from>
    <xdr:to>
      <xdr:col>15</xdr:col>
      <xdr:colOff>101600</xdr:colOff>
      <xdr:row>95</xdr:row>
      <xdr:rowOff>147399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3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163926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10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69644</xdr:rowOff>
    </xdr:from>
    <xdr:to>
      <xdr:col>10</xdr:col>
      <xdr:colOff>114300</xdr:colOff>
      <xdr:row>97</xdr:row>
      <xdr:rowOff>130508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700294"/>
          <a:ext cx="889000" cy="6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160689</xdr:rowOff>
    </xdr:from>
    <xdr:to>
      <xdr:col>10</xdr:col>
      <xdr:colOff>165100</xdr:colOff>
      <xdr:row>97</xdr:row>
      <xdr:rowOff>90839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61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107366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39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679</xdr:rowOff>
    </xdr:from>
    <xdr:to>
      <xdr:col>6</xdr:col>
      <xdr:colOff>38100</xdr:colOff>
      <xdr:row>97</xdr:row>
      <xdr:rowOff>102279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118806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40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99654</xdr:rowOff>
    </xdr:from>
    <xdr:to>
      <xdr:col>24</xdr:col>
      <xdr:colOff>114300</xdr:colOff>
      <xdr:row>96</xdr:row>
      <xdr:rowOff>29804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38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78081</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365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28902</xdr:rowOff>
    </xdr:from>
    <xdr:to>
      <xdr:col>20</xdr:col>
      <xdr:colOff>38100</xdr:colOff>
      <xdr:row>96</xdr:row>
      <xdr:rowOff>130502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48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121629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580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87491</xdr:rowOff>
    </xdr:from>
    <xdr:to>
      <xdr:col>15</xdr:col>
      <xdr:colOff>101600</xdr:colOff>
      <xdr:row>96</xdr:row>
      <xdr:rowOff>17641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37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8768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467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18844</xdr:rowOff>
    </xdr:from>
    <xdr:to>
      <xdr:col>10</xdr:col>
      <xdr:colOff>165100</xdr:colOff>
      <xdr:row>97</xdr:row>
      <xdr:rowOff>120444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64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111571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74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79708</xdr:rowOff>
    </xdr:from>
    <xdr:to>
      <xdr:col>6</xdr:col>
      <xdr:colOff>38100</xdr:colOff>
      <xdr:row>98</xdr:row>
      <xdr:rowOff>9858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1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985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03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165475</xdr:rowOff>
    </xdr:from>
    <xdr:to>
      <xdr:col>54</xdr:col>
      <xdr:colOff>189865</xdr:colOff>
      <xdr:row>37</xdr:row>
      <xdr:rowOff>111596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8975"/>
          <a:ext cx="1270" cy="114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115423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5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111596</xdr:rowOff>
    </xdr:from>
    <xdr:to>
      <xdr:col>55</xdr:col>
      <xdr:colOff>88900</xdr:colOff>
      <xdr:row>37</xdr:row>
      <xdr:rowOff>111596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55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112152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8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165475</xdr:rowOff>
    </xdr:from>
    <xdr:to>
      <xdr:col>55</xdr:col>
      <xdr:colOff>88900</xdr:colOff>
      <xdr:row>30</xdr:row>
      <xdr:rowOff>165475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8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77317</xdr:rowOff>
    </xdr:from>
    <xdr:to>
      <xdr:col>55</xdr:col>
      <xdr:colOff>0</xdr:colOff>
      <xdr:row>35</xdr:row>
      <xdr:rowOff>83990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078067"/>
          <a:ext cx="838200" cy="6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117457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18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139030</xdr:rowOff>
    </xdr:from>
    <xdr:to>
      <xdr:col>55</xdr:col>
      <xdr:colOff>50800</xdr:colOff>
      <xdr:row>36</xdr:row>
      <xdr:rowOff>69180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13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83990</xdr:rowOff>
    </xdr:from>
    <xdr:to>
      <xdr:col>50</xdr:col>
      <xdr:colOff>114300</xdr:colOff>
      <xdr:row>35</xdr:row>
      <xdr:rowOff>142070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084740"/>
          <a:ext cx="889000" cy="58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163778</xdr:rowOff>
    </xdr:from>
    <xdr:to>
      <xdr:col>50</xdr:col>
      <xdr:colOff>165100</xdr:colOff>
      <xdr:row>36</xdr:row>
      <xdr:rowOff>93928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85055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5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47958</xdr:rowOff>
    </xdr:from>
    <xdr:to>
      <xdr:col>45</xdr:col>
      <xdr:colOff>177800</xdr:colOff>
      <xdr:row>35</xdr:row>
      <xdr:rowOff>142070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5877258"/>
          <a:ext cx="889000" cy="26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31085</xdr:rowOff>
    </xdr:from>
    <xdr:to>
      <xdr:col>46</xdr:col>
      <xdr:colOff>38100</xdr:colOff>
      <xdr:row>36</xdr:row>
      <xdr:rowOff>132685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0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123812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96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47958</xdr:rowOff>
    </xdr:from>
    <xdr:to>
      <xdr:col>41</xdr:col>
      <xdr:colOff>50800</xdr:colOff>
      <xdr:row>36</xdr:row>
      <xdr:rowOff>4814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5877258"/>
          <a:ext cx="889000" cy="299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137535</xdr:rowOff>
    </xdr:from>
    <xdr:to>
      <xdr:col>41</xdr:col>
      <xdr:colOff>101600</xdr:colOff>
      <xdr:row>35</xdr:row>
      <xdr:rowOff>67685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96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58812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05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89044</xdr:rowOff>
    </xdr:from>
    <xdr:to>
      <xdr:col>36</xdr:col>
      <xdr:colOff>165100</xdr:colOff>
      <xdr:row>37</xdr:row>
      <xdr:rowOff>19194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26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10321</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353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26517</xdr:rowOff>
    </xdr:from>
    <xdr:to>
      <xdr:col>55</xdr:col>
      <xdr:colOff>50800</xdr:colOff>
      <xdr:row>35</xdr:row>
      <xdr:rowOff>128117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02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49394</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87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33190</xdr:rowOff>
    </xdr:from>
    <xdr:to>
      <xdr:col>50</xdr:col>
      <xdr:colOff>165100</xdr:colOff>
      <xdr:row>35</xdr:row>
      <xdr:rowOff>134790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03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151317</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80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91270</xdr:rowOff>
    </xdr:from>
    <xdr:to>
      <xdr:col>46</xdr:col>
      <xdr:colOff>38100</xdr:colOff>
      <xdr:row>36</xdr:row>
      <xdr:rowOff>21420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0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37947</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867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168608</xdr:rowOff>
    </xdr:from>
    <xdr:to>
      <xdr:col>41</xdr:col>
      <xdr:colOff>101600</xdr:colOff>
      <xdr:row>34</xdr:row>
      <xdr:rowOff>98758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82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115285</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601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125464</xdr:rowOff>
    </xdr:from>
    <xdr:to>
      <xdr:col>36</xdr:col>
      <xdr:colOff>165100</xdr:colOff>
      <xdr:row>36</xdr:row>
      <xdr:rowOff>55614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12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72141</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901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154296</xdr:rowOff>
    </xdr:from>
    <xdr:to>
      <xdr:col>54</xdr:col>
      <xdr:colOff>189865</xdr:colOff>
      <xdr:row>59</xdr:row>
      <xdr:rowOff>12424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26796"/>
          <a:ext cx="1270" cy="140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16251</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3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12424</xdr:rowOff>
    </xdr:from>
    <xdr:to>
      <xdr:col>55</xdr:col>
      <xdr:colOff>88900</xdr:colOff>
      <xdr:row>59</xdr:row>
      <xdr:rowOff>12424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2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100973</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154296</xdr:rowOff>
    </xdr:from>
    <xdr:to>
      <xdr:col>55</xdr:col>
      <xdr:colOff>88900</xdr:colOff>
      <xdr:row>50</xdr:row>
      <xdr:rowOff>154296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26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142077</xdr:rowOff>
    </xdr:from>
    <xdr:to>
      <xdr:col>55</xdr:col>
      <xdr:colOff>0</xdr:colOff>
      <xdr:row>57</xdr:row>
      <xdr:rowOff>48094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571827"/>
          <a:ext cx="838200" cy="24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68997</xdr:rowOff>
    </xdr:from>
    <xdr:ext cx="599010"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9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46120</xdr:rowOff>
    </xdr:from>
    <xdr:to>
      <xdr:col>55</xdr:col>
      <xdr:colOff>50800</xdr:colOff>
      <xdr:row>56</xdr:row>
      <xdr:rowOff>147720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125318</xdr:rowOff>
    </xdr:from>
    <xdr:to>
      <xdr:col>50</xdr:col>
      <xdr:colOff>114300</xdr:colOff>
      <xdr:row>55</xdr:row>
      <xdr:rowOff>142077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212168"/>
          <a:ext cx="889000" cy="35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18157</xdr:rowOff>
    </xdr:from>
    <xdr:to>
      <xdr:col>50</xdr:col>
      <xdr:colOff>165100</xdr:colOff>
      <xdr:row>56</xdr:row>
      <xdr:rowOff>119757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61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110884</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39795" y="971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125318</xdr:rowOff>
    </xdr:from>
    <xdr:to>
      <xdr:col>45</xdr:col>
      <xdr:colOff>177800</xdr:colOff>
      <xdr:row>56</xdr:row>
      <xdr:rowOff>16084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212168"/>
          <a:ext cx="889000" cy="40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40568</xdr:rowOff>
    </xdr:from>
    <xdr:to>
      <xdr:col>46</xdr:col>
      <xdr:colOff>38100</xdr:colOff>
      <xdr:row>56</xdr:row>
      <xdr:rowOff>142168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4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133295</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50795" y="9734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153808</xdr:rowOff>
    </xdr:from>
    <xdr:to>
      <xdr:col>41</xdr:col>
      <xdr:colOff>50800</xdr:colOff>
      <xdr:row>56</xdr:row>
      <xdr:rowOff>16084</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240658"/>
          <a:ext cx="889000" cy="37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31196</xdr:rowOff>
    </xdr:from>
    <xdr:to>
      <xdr:col>41</xdr:col>
      <xdr:colOff>101600</xdr:colOff>
      <xdr:row>56</xdr:row>
      <xdr:rowOff>132796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63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123923</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61795" y="9725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59542</xdr:rowOff>
    </xdr:from>
    <xdr:to>
      <xdr:col>36</xdr:col>
      <xdr:colOff>165100</xdr:colOff>
      <xdr:row>56</xdr:row>
      <xdr:rowOff>161142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6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152269</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672795" y="9753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168744</xdr:rowOff>
    </xdr:from>
    <xdr:to>
      <xdr:col>55</xdr:col>
      <xdr:colOff>50800</xdr:colOff>
      <xdr:row>57</xdr:row>
      <xdr:rowOff>98894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76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147171</xdr:rowOff>
    </xdr:from>
    <xdr:ext cx="599010"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74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91277</xdr:rowOff>
    </xdr:from>
    <xdr:to>
      <xdr:col>50</xdr:col>
      <xdr:colOff>165100</xdr:colOff>
      <xdr:row>56</xdr:row>
      <xdr:rowOff>21427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52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37954</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39795" y="9296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74518</xdr:rowOff>
    </xdr:from>
    <xdr:to>
      <xdr:col>46</xdr:col>
      <xdr:colOff>38100</xdr:colOff>
      <xdr:row>54</xdr:row>
      <xdr:rowOff>4668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16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21195</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50795" y="893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136734</xdr:rowOff>
    </xdr:from>
    <xdr:to>
      <xdr:col>41</xdr:col>
      <xdr:colOff>101600</xdr:colOff>
      <xdr:row>56</xdr:row>
      <xdr:rowOff>66884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56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83411</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61795" y="9341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103008</xdr:rowOff>
    </xdr:from>
    <xdr:to>
      <xdr:col>36</xdr:col>
      <xdr:colOff>165100</xdr:colOff>
      <xdr:row>54</xdr:row>
      <xdr:rowOff>33158</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18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49685</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672795" y="8965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140473</xdr:rowOff>
    </xdr:from>
    <xdr:to>
      <xdr:col>54</xdr:col>
      <xdr:colOff>189865</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41973"/>
          <a:ext cx="1270" cy="137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87150</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1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140473</xdr:rowOff>
    </xdr:from>
    <xdr:to>
      <xdr:col>55</xdr:col>
      <xdr:colOff>88900</xdr:colOff>
      <xdr:row>70</xdr:row>
      <xdr:rowOff>140473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4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65515</xdr:rowOff>
    </xdr:from>
    <xdr:to>
      <xdr:col>55</xdr:col>
      <xdr:colOff>0</xdr:colOff>
      <xdr:row>78</xdr:row>
      <xdr:rowOff>46016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095715"/>
          <a:ext cx="838200" cy="32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51015</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081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28138</xdr:rowOff>
    </xdr:from>
    <xdr:to>
      <xdr:col>55</xdr:col>
      <xdr:colOff>50800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37703</xdr:rowOff>
    </xdr:from>
    <xdr:to>
      <xdr:col>50</xdr:col>
      <xdr:colOff>114300</xdr:colOff>
      <xdr:row>76</xdr:row>
      <xdr:rowOff>65515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2553553"/>
          <a:ext cx="889000" cy="542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167904</xdr:rowOff>
    </xdr:from>
    <xdr:to>
      <xdr:col>50</xdr:col>
      <xdr:colOff>165100</xdr:colOff>
      <xdr:row>77</xdr:row>
      <xdr:rowOff>98054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89181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29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37703</xdr:rowOff>
    </xdr:from>
    <xdr:to>
      <xdr:col>45</xdr:col>
      <xdr:colOff>177800</xdr:colOff>
      <xdr:row>76</xdr:row>
      <xdr:rowOff>153124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2553553"/>
          <a:ext cx="889000" cy="629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47876</xdr:rowOff>
    </xdr:from>
    <xdr:to>
      <xdr:col>46</xdr:col>
      <xdr:colOff>38100</xdr:colOff>
      <xdr:row>77</xdr:row>
      <xdr:rowOff>149476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140603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34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89920</xdr:rowOff>
    </xdr:from>
    <xdr:to>
      <xdr:col>41</xdr:col>
      <xdr:colOff>50800</xdr:colOff>
      <xdr:row>76</xdr:row>
      <xdr:rowOff>153124</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120120"/>
          <a:ext cx="889000" cy="63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48475</xdr:rowOff>
    </xdr:from>
    <xdr:to>
      <xdr:col>41</xdr:col>
      <xdr:colOff>101600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141202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34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61331</xdr:rowOff>
    </xdr:from>
    <xdr:to>
      <xdr:col>36</xdr:col>
      <xdr:colOff>165100</xdr:colOff>
      <xdr:row>77</xdr:row>
      <xdr:rowOff>162931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6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154058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35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166666</xdr:rowOff>
    </xdr:from>
    <xdr:to>
      <xdr:col>55</xdr:col>
      <xdr:colOff>50800</xdr:colOff>
      <xdr:row>78</xdr:row>
      <xdr:rowOff>96816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36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81593</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28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14715</xdr:rowOff>
    </xdr:from>
    <xdr:to>
      <xdr:col>50</xdr:col>
      <xdr:colOff>165100</xdr:colOff>
      <xdr:row>76</xdr:row>
      <xdr:rowOff>116315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04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132842</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2820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158353</xdr:rowOff>
    </xdr:from>
    <xdr:to>
      <xdr:col>46</xdr:col>
      <xdr:colOff>38100</xdr:colOff>
      <xdr:row>73</xdr:row>
      <xdr:rowOff>88503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250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71</xdr:row>
      <xdr:rowOff>105030</xdr:rowOff>
    </xdr:from>
    <xdr:ext cx="59901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50795" y="12277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102324</xdr:rowOff>
    </xdr:from>
    <xdr:to>
      <xdr:col>41</xdr:col>
      <xdr:colOff>101600</xdr:colOff>
      <xdr:row>77</xdr:row>
      <xdr:rowOff>32474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13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49000</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290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39120</xdr:rowOff>
    </xdr:from>
    <xdr:to>
      <xdr:col>36</xdr:col>
      <xdr:colOff>165100</xdr:colOff>
      <xdr:row>76</xdr:row>
      <xdr:rowOff>140720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06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157247</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284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15148</xdr:rowOff>
    </xdr:from>
    <xdr:to>
      <xdr:col>54</xdr:col>
      <xdr:colOff>189865</xdr:colOff>
      <xdr:row>98</xdr:row>
      <xdr:rowOff>157004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617098"/>
          <a:ext cx="1270" cy="134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160831</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6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157004</xdr:rowOff>
    </xdr:from>
    <xdr:to>
      <xdr:col>55</xdr:col>
      <xdr:colOff>88900</xdr:colOff>
      <xdr:row>98</xdr:row>
      <xdr:rowOff>157004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5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133275</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9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15148</xdr:rowOff>
    </xdr:from>
    <xdr:to>
      <xdr:col>55</xdr:col>
      <xdr:colOff>88900</xdr:colOff>
      <xdr:row>91</xdr:row>
      <xdr:rowOff>15148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617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161254</xdr:rowOff>
    </xdr:from>
    <xdr:to>
      <xdr:col>55</xdr:col>
      <xdr:colOff>0</xdr:colOff>
      <xdr:row>96</xdr:row>
      <xdr:rowOff>165167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620454"/>
          <a:ext cx="838200" cy="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113374</xdr:rowOff>
    </xdr:from>
    <xdr:ext cx="599010"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4011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90497</xdr:rowOff>
    </xdr:from>
    <xdr:to>
      <xdr:col>55</xdr:col>
      <xdr:colOff>50800</xdr:colOff>
      <xdr:row>97</xdr:row>
      <xdr:rowOff>20647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54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155031</xdr:rowOff>
    </xdr:from>
    <xdr:to>
      <xdr:col>50</xdr:col>
      <xdr:colOff>114300</xdr:colOff>
      <xdr:row>96</xdr:row>
      <xdr:rowOff>165167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750300" y="16614231"/>
          <a:ext cx="889000" cy="10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81725</xdr:rowOff>
    </xdr:from>
    <xdr:to>
      <xdr:col>50</xdr:col>
      <xdr:colOff>165100</xdr:colOff>
      <xdr:row>97</xdr:row>
      <xdr:rowOff>11875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54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28402</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39795" y="1631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155031</xdr:rowOff>
    </xdr:from>
    <xdr:to>
      <xdr:col>45</xdr:col>
      <xdr:colOff>177800</xdr:colOff>
      <xdr:row>97</xdr:row>
      <xdr:rowOff>5756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614231"/>
          <a:ext cx="889000" cy="2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101969</xdr:rowOff>
    </xdr:from>
    <xdr:to>
      <xdr:col>46</xdr:col>
      <xdr:colOff>38100</xdr:colOff>
      <xdr:row>97</xdr:row>
      <xdr:rowOff>32119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56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48646</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50795" y="1633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75749</xdr:rowOff>
    </xdr:from>
    <xdr:to>
      <xdr:col>41</xdr:col>
      <xdr:colOff>50800</xdr:colOff>
      <xdr:row>97</xdr:row>
      <xdr:rowOff>5756</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6192049"/>
          <a:ext cx="889000" cy="444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36722</xdr:rowOff>
    </xdr:from>
    <xdr:to>
      <xdr:col>41</xdr:col>
      <xdr:colOff>101600</xdr:colOff>
      <xdr:row>96</xdr:row>
      <xdr:rowOff>138322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4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154849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27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78491</xdr:rowOff>
    </xdr:from>
    <xdr:to>
      <xdr:col>36</xdr:col>
      <xdr:colOff>165100</xdr:colOff>
      <xdr:row>97</xdr:row>
      <xdr:rowOff>8641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53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171218</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672795" y="16630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110454</xdr:rowOff>
    </xdr:from>
    <xdr:to>
      <xdr:col>55</xdr:col>
      <xdr:colOff>50800</xdr:colOff>
      <xdr:row>97</xdr:row>
      <xdr:rowOff>40604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56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88881</xdr:rowOff>
    </xdr:from>
    <xdr:ext cx="599010"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548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114367</xdr:rowOff>
    </xdr:from>
    <xdr:to>
      <xdr:col>50</xdr:col>
      <xdr:colOff>165100</xdr:colOff>
      <xdr:row>97</xdr:row>
      <xdr:rowOff>44517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57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35644</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39795" y="16666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104231</xdr:rowOff>
    </xdr:from>
    <xdr:to>
      <xdr:col>46</xdr:col>
      <xdr:colOff>38100</xdr:colOff>
      <xdr:row>97</xdr:row>
      <xdr:rowOff>34381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56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25508</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50795" y="16656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126406</xdr:rowOff>
    </xdr:from>
    <xdr:to>
      <xdr:col>41</xdr:col>
      <xdr:colOff>101600</xdr:colOff>
      <xdr:row>97</xdr:row>
      <xdr:rowOff>56556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58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47683</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61795" y="16678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24949</xdr:rowOff>
    </xdr:from>
    <xdr:to>
      <xdr:col>36</xdr:col>
      <xdr:colOff>165100</xdr:colOff>
      <xdr:row>94</xdr:row>
      <xdr:rowOff>126549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14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143076</xdr:rowOff>
    </xdr:from>
    <xdr:ext cx="59901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672795" y="15916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43261</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58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161388</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43261</xdr:rowOff>
    </xdr:from>
    <xdr:to>
      <xdr:col>86</xdr:col>
      <xdr:colOff>25400</xdr:colOff>
      <xdr:row>31</xdr:row>
      <xdr:rowOff>43261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5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38225</xdr:rowOff>
    </xdr:from>
    <xdr:to>
      <xdr:col>85</xdr:col>
      <xdr:colOff>127000</xdr:colOff>
      <xdr:row>39</xdr:row>
      <xdr:rowOff>41585</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724775"/>
          <a:ext cx="838200" cy="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63748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07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40871</xdr:rowOff>
    </xdr:from>
    <xdr:to>
      <xdr:col>85</xdr:col>
      <xdr:colOff>177800</xdr:colOff>
      <xdr:row>38</xdr:row>
      <xdr:rowOff>142471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5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41585</xdr:rowOff>
    </xdr:from>
    <xdr:to>
      <xdr:col>81</xdr:col>
      <xdr:colOff>50800</xdr:colOff>
      <xdr:row>39</xdr:row>
      <xdr:rowOff>42652</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728135"/>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53688</xdr:rowOff>
    </xdr:from>
    <xdr:to>
      <xdr:col>81</xdr:col>
      <xdr:colOff>101600</xdr:colOff>
      <xdr:row>38</xdr:row>
      <xdr:rowOff>155288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365</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3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42652</xdr:rowOff>
    </xdr:from>
    <xdr:to>
      <xdr:col>76</xdr:col>
      <xdr:colOff>114300</xdr:colOff>
      <xdr:row>39</xdr:row>
      <xdr:rowOff>44442</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729202"/>
          <a:ext cx="889000" cy="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61125</xdr:rowOff>
    </xdr:from>
    <xdr:to>
      <xdr:col>76</xdr:col>
      <xdr:colOff>165100</xdr:colOff>
      <xdr:row>38</xdr:row>
      <xdr:rowOff>162725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7802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3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44366</xdr:rowOff>
    </xdr:from>
    <xdr:to>
      <xdr:col>71</xdr:col>
      <xdr:colOff>177800</xdr:colOff>
      <xdr:row>39</xdr:row>
      <xdr:rowOff>44442</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30916"/>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24892</xdr:rowOff>
    </xdr:from>
    <xdr:to>
      <xdr:col>72</xdr:col>
      <xdr:colOff>38100</xdr:colOff>
      <xdr:row>38</xdr:row>
      <xdr:rowOff>126492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143019</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31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39431</xdr:rowOff>
    </xdr:from>
    <xdr:to>
      <xdr:col>67</xdr:col>
      <xdr:colOff>101600</xdr:colOff>
      <xdr:row>38</xdr:row>
      <xdr:rowOff>141031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5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157558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2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158875</xdr:rowOff>
    </xdr:from>
    <xdr:to>
      <xdr:col>85</xdr:col>
      <xdr:colOff>177800</xdr:colOff>
      <xdr:row>39</xdr:row>
      <xdr:rowOff>89025</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7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73802</xdr:rowOff>
    </xdr:from>
    <xdr:ext cx="378565"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88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162235</xdr:rowOff>
    </xdr:from>
    <xdr:to>
      <xdr:col>81</xdr:col>
      <xdr:colOff>101600</xdr:colOff>
      <xdr:row>39</xdr:row>
      <xdr:rowOff>92385</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7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83512</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2017" y="6770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163302</xdr:rowOff>
    </xdr:from>
    <xdr:to>
      <xdr:col>76</xdr:col>
      <xdr:colOff>165100</xdr:colOff>
      <xdr:row>39</xdr:row>
      <xdr:rowOff>93452</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7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84579</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3017" y="6771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165092</xdr:rowOff>
    </xdr:from>
    <xdr:to>
      <xdr:col>72</xdr:col>
      <xdr:colOff>38100</xdr:colOff>
      <xdr:row>39</xdr:row>
      <xdr:rowOff>95242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8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86369</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7729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165016</xdr:rowOff>
    </xdr:from>
    <xdr:to>
      <xdr:col>67</xdr:col>
      <xdr:colOff>101600</xdr:colOff>
      <xdr:row>39</xdr:row>
      <xdr:rowOff>95166</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8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86293</xdr:rowOff>
    </xdr:from>
    <xdr:ext cx="313932"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57333" y="67728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146050</xdr:rowOff>
    </xdr:from>
    <xdr:to>
      <xdr:col>72</xdr:col>
      <xdr:colOff>38100</xdr:colOff>
      <xdr:row>52</xdr:row>
      <xdr:rowOff>76200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92727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88627</xdr:rowOff>
    </xdr:from>
    <xdr:to>
      <xdr:col>85</xdr:col>
      <xdr:colOff>126364</xdr:colOff>
      <xdr:row>79</xdr:row>
      <xdr:rowOff>41459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261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45286</xdr:rowOff>
    </xdr:from>
    <xdr:ext cx="378565"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89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41459</xdr:rowOff>
    </xdr:from>
    <xdr:to>
      <xdr:col>86</xdr:col>
      <xdr:colOff>25400</xdr:colOff>
      <xdr:row>79</xdr:row>
      <xdr:rowOff>41459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86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35304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203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88627</xdr:rowOff>
    </xdr:from>
    <xdr:to>
      <xdr:col>86</xdr:col>
      <xdr:colOff>25400</xdr:colOff>
      <xdr:row>71</xdr:row>
      <xdr:rowOff>88627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26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145606</xdr:rowOff>
    </xdr:from>
    <xdr:to>
      <xdr:col>85</xdr:col>
      <xdr:colOff>127000</xdr:colOff>
      <xdr:row>74</xdr:row>
      <xdr:rowOff>12263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2661456"/>
          <a:ext cx="838200" cy="38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17781</xdr:rowOff>
    </xdr:from>
    <xdr:ext cx="599010"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3047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39354</xdr:rowOff>
    </xdr:from>
    <xdr:to>
      <xdr:col>85</xdr:col>
      <xdr:colOff>177800</xdr:colOff>
      <xdr:row>76</xdr:row>
      <xdr:rowOff>140954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6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145606</xdr:rowOff>
    </xdr:from>
    <xdr:to>
      <xdr:col>81</xdr:col>
      <xdr:colOff>50800</xdr:colOff>
      <xdr:row>74</xdr:row>
      <xdr:rowOff>121938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2661456"/>
          <a:ext cx="889000" cy="14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12449</xdr:rowOff>
    </xdr:from>
    <xdr:to>
      <xdr:col>81</xdr:col>
      <xdr:colOff>101600</xdr:colOff>
      <xdr:row>76</xdr:row>
      <xdr:rowOff>114049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105176</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181795" y="1313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121938</xdr:rowOff>
    </xdr:from>
    <xdr:to>
      <xdr:col>76</xdr:col>
      <xdr:colOff>114300</xdr:colOff>
      <xdr:row>75</xdr:row>
      <xdr:rowOff>21521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2809238"/>
          <a:ext cx="889000" cy="7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54702</xdr:rowOff>
    </xdr:from>
    <xdr:to>
      <xdr:col>76</xdr:col>
      <xdr:colOff>165100</xdr:colOff>
      <xdr:row>76</xdr:row>
      <xdr:rowOff>156302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147429</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292795" y="1317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21521</xdr:rowOff>
    </xdr:from>
    <xdr:to>
      <xdr:col>71</xdr:col>
      <xdr:colOff>177800</xdr:colOff>
      <xdr:row>75</xdr:row>
      <xdr:rowOff>68049</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2880271"/>
          <a:ext cx="889000" cy="46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84519</xdr:rowOff>
    </xdr:from>
    <xdr:to>
      <xdr:col>72</xdr:col>
      <xdr:colOff>38100</xdr:colOff>
      <xdr:row>77</xdr:row>
      <xdr:rowOff>14669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5796</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3207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83348</xdr:rowOff>
    </xdr:from>
    <xdr:to>
      <xdr:col>67</xdr:col>
      <xdr:colOff>101600</xdr:colOff>
      <xdr:row>77</xdr:row>
      <xdr:rowOff>13498</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11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4625</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14795" y="13206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132913</xdr:rowOff>
    </xdr:from>
    <xdr:to>
      <xdr:col>85</xdr:col>
      <xdr:colOff>177800</xdr:colOff>
      <xdr:row>74</xdr:row>
      <xdr:rowOff>63063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26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155790</xdr:rowOff>
    </xdr:from>
    <xdr:ext cx="599010"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500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94806</xdr:rowOff>
    </xdr:from>
    <xdr:to>
      <xdr:col>81</xdr:col>
      <xdr:colOff>101600</xdr:colOff>
      <xdr:row>74</xdr:row>
      <xdr:rowOff>24956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6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41483</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181795" y="1238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71138</xdr:rowOff>
    </xdr:from>
    <xdr:to>
      <xdr:col>76</xdr:col>
      <xdr:colOff>165100</xdr:colOff>
      <xdr:row>75</xdr:row>
      <xdr:rowOff>1288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275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17815</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292795" y="12533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142171</xdr:rowOff>
    </xdr:from>
    <xdr:to>
      <xdr:col>72</xdr:col>
      <xdr:colOff>38100</xdr:colOff>
      <xdr:row>75</xdr:row>
      <xdr:rowOff>72321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282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88848</xdr:rowOff>
    </xdr:from>
    <xdr:ext cx="59901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03795" y="12604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17249</xdr:rowOff>
    </xdr:from>
    <xdr:to>
      <xdr:col>67</xdr:col>
      <xdr:colOff>101600</xdr:colOff>
      <xdr:row>75</xdr:row>
      <xdr:rowOff>118849</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287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135376</xdr:rowOff>
    </xdr:from>
    <xdr:ext cx="599010"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14795" y="12651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68903</xdr:rowOff>
    </xdr:from>
    <xdr:to>
      <xdr:col>85</xdr:col>
      <xdr:colOff>126364</xdr:colOff>
      <xdr:row>98</xdr:row>
      <xdr:rowOff>127442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70853"/>
          <a:ext cx="1269" cy="1258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131269</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3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127442</xdr:rowOff>
    </xdr:from>
    <xdr:to>
      <xdr:col>86</xdr:col>
      <xdr:colOff>25400</xdr:colOff>
      <xdr:row>98</xdr:row>
      <xdr:rowOff>127442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2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15580</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68903</xdr:rowOff>
    </xdr:from>
    <xdr:to>
      <xdr:col>86</xdr:col>
      <xdr:colOff>25400</xdr:colOff>
      <xdr:row>91</xdr:row>
      <xdr:rowOff>68903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7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39616</xdr:rowOff>
    </xdr:from>
    <xdr:to>
      <xdr:col>85</xdr:col>
      <xdr:colOff>127000</xdr:colOff>
      <xdr:row>98</xdr:row>
      <xdr:rowOff>93528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841716"/>
          <a:ext cx="838200" cy="5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108483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67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85606</xdr:rowOff>
    </xdr:from>
    <xdr:to>
      <xdr:col>85</xdr:col>
      <xdr:colOff>177800</xdr:colOff>
      <xdr:row>98</xdr:row>
      <xdr:rowOff>15756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1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333</xdr:rowOff>
    </xdr:from>
    <xdr:to>
      <xdr:col>81</xdr:col>
      <xdr:colOff>50800</xdr:colOff>
      <xdr:row>98</xdr:row>
      <xdr:rowOff>39616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802433"/>
          <a:ext cx="889000" cy="3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81945</xdr:rowOff>
    </xdr:from>
    <xdr:to>
      <xdr:col>81</xdr:col>
      <xdr:colOff>101600</xdr:colOff>
      <xdr:row>98</xdr:row>
      <xdr:rowOff>12095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1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28622</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8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333</xdr:rowOff>
    </xdr:from>
    <xdr:to>
      <xdr:col>76</xdr:col>
      <xdr:colOff>114300</xdr:colOff>
      <xdr:row>98</xdr:row>
      <xdr:rowOff>110913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802433"/>
          <a:ext cx="889000" cy="11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168949</xdr:rowOff>
    </xdr:from>
    <xdr:to>
      <xdr:col>76</xdr:col>
      <xdr:colOff>165100</xdr:colOff>
      <xdr:row>97</xdr:row>
      <xdr:rowOff>99099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115626</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292795" y="16403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110913</xdr:rowOff>
    </xdr:from>
    <xdr:to>
      <xdr:col>71</xdr:col>
      <xdr:colOff>177800</xdr:colOff>
      <xdr:row>98</xdr:row>
      <xdr:rowOff>123949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913013"/>
          <a:ext cx="889000" cy="13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85855</xdr:rowOff>
    </xdr:from>
    <xdr:to>
      <xdr:col>72</xdr:col>
      <xdr:colOff>38100</xdr:colOff>
      <xdr:row>98</xdr:row>
      <xdr:rowOff>16005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32532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49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140539</xdr:rowOff>
    </xdr:from>
    <xdr:to>
      <xdr:col>67</xdr:col>
      <xdr:colOff>101600</xdr:colOff>
      <xdr:row>98</xdr:row>
      <xdr:rowOff>70689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7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87216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54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42728</xdr:rowOff>
    </xdr:from>
    <xdr:to>
      <xdr:col>85</xdr:col>
      <xdr:colOff>177800</xdr:colOff>
      <xdr:row>98</xdr:row>
      <xdr:rowOff>144328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4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129105</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59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160266</xdr:rowOff>
    </xdr:from>
    <xdr:to>
      <xdr:col>81</xdr:col>
      <xdr:colOff>101600</xdr:colOff>
      <xdr:row>98</xdr:row>
      <xdr:rowOff>90416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79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81543</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88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120983</xdr:rowOff>
    </xdr:from>
    <xdr:to>
      <xdr:col>76</xdr:col>
      <xdr:colOff>165100</xdr:colOff>
      <xdr:row>98</xdr:row>
      <xdr:rowOff>51133</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5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42260</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84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60113</xdr:rowOff>
    </xdr:from>
    <xdr:to>
      <xdr:col>72</xdr:col>
      <xdr:colOff>38100</xdr:colOff>
      <xdr:row>98</xdr:row>
      <xdr:rowOff>161713</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6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152840</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95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73149</xdr:rowOff>
    </xdr:from>
    <xdr:to>
      <xdr:col>67</xdr:col>
      <xdr:colOff>101600</xdr:colOff>
      <xdr:row>99</xdr:row>
      <xdr:rowOff>3299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7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165876</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6967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115857</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430807"/>
          <a:ext cx="1269" cy="122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62534</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20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115857</xdr:rowOff>
    </xdr:from>
    <xdr:to>
      <xdr:col>116</xdr:col>
      <xdr:colOff>152400</xdr:colOff>
      <xdr:row>31</xdr:row>
      <xdr:rowOff>115857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43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15250</xdr:rowOff>
    </xdr:from>
    <xdr:to>
      <xdr:col>116</xdr:col>
      <xdr:colOff>63500</xdr:colOff>
      <xdr:row>37</xdr:row>
      <xdr:rowOff>36784</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358900"/>
          <a:ext cx="838200" cy="2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134032</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477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155606</xdr:rowOff>
    </xdr:from>
    <xdr:to>
      <xdr:col>116</xdr:col>
      <xdr:colOff>114300</xdr:colOff>
      <xdr:row>38</xdr:row>
      <xdr:rowOff>85756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9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15250</xdr:rowOff>
    </xdr:from>
    <xdr:to>
      <xdr:col>111</xdr:col>
      <xdr:colOff>177800</xdr:colOff>
      <xdr:row>37</xdr:row>
      <xdr:rowOff>96175</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6358900"/>
          <a:ext cx="889000" cy="80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3107</xdr:rowOff>
    </xdr:from>
    <xdr:to>
      <xdr:col>112</xdr:col>
      <xdr:colOff>38100</xdr:colOff>
      <xdr:row>38</xdr:row>
      <xdr:rowOff>104707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1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95834</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610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95466</xdr:rowOff>
    </xdr:from>
    <xdr:to>
      <xdr:col>107</xdr:col>
      <xdr:colOff>50800</xdr:colOff>
      <xdr:row>37</xdr:row>
      <xdr:rowOff>96175</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439116"/>
          <a:ext cx="889000" cy="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147033</xdr:rowOff>
    </xdr:from>
    <xdr:to>
      <xdr:col>107</xdr:col>
      <xdr:colOff>101600</xdr:colOff>
      <xdr:row>38</xdr:row>
      <xdr:rowOff>77183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9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68310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583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95466</xdr:rowOff>
    </xdr:from>
    <xdr:to>
      <xdr:col>102</xdr:col>
      <xdr:colOff>114300</xdr:colOff>
      <xdr:row>37</xdr:row>
      <xdr:rowOff>116932</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439116"/>
          <a:ext cx="889000" cy="21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1689</xdr:rowOff>
    </xdr:from>
    <xdr:to>
      <xdr:col>102</xdr:col>
      <xdr:colOff>165100</xdr:colOff>
      <xdr:row>38</xdr:row>
      <xdr:rowOff>103289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1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94416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609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7747</xdr:rowOff>
    </xdr:from>
    <xdr:to>
      <xdr:col>98</xdr:col>
      <xdr:colOff>38100</xdr:colOff>
      <xdr:row>38</xdr:row>
      <xdr:rowOff>109347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100474</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61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157434</xdr:rowOff>
    </xdr:from>
    <xdr:to>
      <xdr:col>116</xdr:col>
      <xdr:colOff>114300</xdr:colOff>
      <xdr:row>37</xdr:row>
      <xdr:rowOff>87584</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32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8861</xdr:rowOff>
    </xdr:from>
    <xdr:ext cx="534377"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18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135900</xdr:rowOff>
    </xdr:from>
    <xdr:to>
      <xdr:col>112</xdr:col>
      <xdr:colOff>38100</xdr:colOff>
      <xdr:row>37</xdr:row>
      <xdr:rowOff>66050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82577</xdr:rowOff>
    </xdr:from>
    <xdr:ext cx="534377"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56111" y="608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45375</xdr:rowOff>
    </xdr:from>
    <xdr:to>
      <xdr:col>107</xdr:col>
      <xdr:colOff>101600</xdr:colOff>
      <xdr:row>37</xdr:row>
      <xdr:rowOff>146975</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38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163502</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6164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44666</xdr:rowOff>
    </xdr:from>
    <xdr:to>
      <xdr:col>102</xdr:col>
      <xdr:colOff>165100</xdr:colOff>
      <xdr:row>37</xdr:row>
      <xdr:rowOff>146266</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38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162793</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163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66132</xdr:rowOff>
    </xdr:from>
    <xdr:to>
      <xdr:col>98</xdr:col>
      <xdr:colOff>38100</xdr:colOff>
      <xdr:row>37</xdr:row>
      <xdr:rowOff>167732</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40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12809</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185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131699</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875649"/>
          <a:ext cx="1269" cy="12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78376</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65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131699</xdr:rowOff>
    </xdr:from>
    <xdr:to>
      <xdr:col>116</xdr:col>
      <xdr:colOff>152400</xdr:colOff>
      <xdr:row>51</xdr:row>
      <xdr:rowOff>131699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875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63938</xdr:rowOff>
    </xdr:from>
    <xdr:to>
      <xdr:col>116</xdr:col>
      <xdr:colOff>63500</xdr:colOff>
      <xdr:row>55</xdr:row>
      <xdr:rowOff>83103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9493688"/>
          <a:ext cx="838200" cy="1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14006</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958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35579</xdr:rowOff>
    </xdr:from>
    <xdr:to>
      <xdr:col>116</xdr:col>
      <xdr:colOff>114300</xdr:colOff>
      <xdr:row>58</xdr:row>
      <xdr:rowOff>137179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29305</xdr:rowOff>
    </xdr:from>
    <xdr:to>
      <xdr:col>111</xdr:col>
      <xdr:colOff>177800</xdr:colOff>
      <xdr:row>55</xdr:row>
      <xdr:rowOff>83103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9459055"/>
          <a:ext cx="889000" cy="5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17787</xdr:rowOff>
    </xdr:from>
    <xdr:to>
      <xdr:col>112</xdr:col>
      <xdr:colOff>38100</xdr:colOff>
      <xdr:row>58</xdr:row>
      <xdr:rowOff>119387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6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110514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1005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73596</xdr:rowOff>
    </xdr:from>
    <xdr:to>
      <xdr:col>107</xdr:col>
      <xdr:colOff>50800</xdr:colOff>
      <xdr:row>55</xdr:row>
      <xdr:rowOff>29305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9331896"/>
          <a:ext cx="889000" cy="12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59772</xdr:rowOff>
    </xdr:from>
    <xdr:to>
      <xdr:col>107</xdr:col>
      <xdr:colOff>101600</xdr:colOff>
      <xdr:row>58</xdr:row>
      <xdr:rowOff>161372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1000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152499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1009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73596</xdr:rowOff>
    </xdr:from>
    <xdr:to>
      <xdr:col>102</xdr:col>
      <xdr:colOff>114300</xdr:colOff>
      <xdr:row>54</xdr:row>
      <xdr:rowOff>109353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8656300" y="9331896"/>
          <a:ext cx="889000" cy="35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56591</xdr:rowOff>
    </xdr:from>
    <xdr:to>
      <xdr:col>102</xdr:col>
      <xdr:colOff>165100</xdr:colOff>
      <xdr:row>58</xdr:row>
      <xdr:rowOff>158191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149318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1009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73051</xdr:rowOff>
    </xdr:from>
    <xdr:to>
      <xdr:col>98</xdr:col>
      <xdr:colOff>38100</xdr:colOff>
      <xdr:row>59</xdr:row>
      <xdr:rowOff>3201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1001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165778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1010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13138</xdr:rowOff>
    </xdr:from>
    <xdr:to>
      <xdr:col>116</xdr:col>
      <xdr:colOff>114300</xdr:colOff>
      <xdr:row>55</xdr:row>
      <xdr:rowOff>114738</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944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36015</xdr:rowOff>
    </xdr:from>
    <xdr:ext cx="534377"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29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32303</xdr:rowOff>
    </xdr:from>
    <xdr:to>
      <xdr:col>112</xdr:col>
      <xdr:colOff>38100</xdr:colOff>
      <xdr:row>55</xdr:row>
      <xdr:rowOff>133903</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946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150430</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56111" y="923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149955</xdr:rowOff>
    </xdr:from>
    <xdr:to>
      <xdr:col>107</xdr:col>
      <xdr:colOff>101600</xdr:colOff>
      <xdr:row>55</xdr:row>
      <xdr:rowOff>80105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940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96632</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67111" y="918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22796</xdr:rowOff>
    </xdr:from>
    <xdr:to>
      <xdr:col>102</xdr:col>
      <xdr:colOff>165100</xdr:colOff>
      <xdr:row>54</xdr:row>
      <xdr:rowOff>124396</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28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140923</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278111" y="9056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58553</xdr:rowOff>
    </xdr:from>
    <xdr:to>
      <xdr:col>98</xdr:col>
      <xdr:colOff>38100</xdr:colOff>
      <xdr:row>54</xdr:row>
      <xdr:rowOff>160153</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931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5230</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389111" y="909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156472</xdr:rowOff>
    </xdr:from>
    <xdr:to>
      <xdr:col>116</xdr:col>
      <xdr:colOff>62864</xdr:colOff>
      <xdr:row>79</xdr:row>
      <xdr:rowOff>6700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329422"/>
          <a:ext cx="1269" cy="1221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10527</xdr:rowOff>
    </xdr:from>
    <xdr:ext cx="469744"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5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6700</xdr:rowOff>
    </xdr:from>
    <xdr:to>
      <xdr:col>116</xdr:col>
      <xdr:colOff>152400</xdr:colOff>
      <xdr:row>79</xdr:row>
      <xdr:rowOff>6700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103149</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21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156472</xdr:rowOff>
    </xdr:from>
    <xdr:to>
      <xdr:col>116</xdr:col>
      <xdr:colOff>152400</xdr:colOff>
      <xdr:row>71</xdr:row>
      <xdr:rowOff>156472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329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10434</xdr:rowOff>
    </xdr:from>
    <xdr:to>
      <xdr:col>116</xdr:col>
      <xdr:colOff>63500</xdr:colOff>
      <xdr:row>74</xdr:row>
      <xdr:rowOff>56817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697734"/>
          <a:ext cx="838200" cy="4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26149</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84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47722</xdr:rowOff>
    </xdr:from>
    <xdr:to>
      <xdr:col>116</xdr:col>
      <xdr:colOff>114300</xdr:colOff>
      <xdr:row>75</xdr:row>
      <xdr:rowOff>149321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064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56817</xdr:rowOff>
    </xdr:from>
    <xdr:to>
      <xdr:col>111</xdr:col>
      <xdr:colOff>177800</xdr:colOff>
      <xdr:row>74</xdr:row>
      <xdr:rowOff>119683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744117"/>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46030</xdr:rowOff>
    </xdr:from>
    <xdr:to>
      <xdr:col>112</xdr:col>
      <xdr:colOff>38100</xdr:colOff>
      <xdr:row>75</xdr:row>
      <xdr:rowOff>147630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9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138757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99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119683</xdr:rowOff>
    </xdr:from>
    <xdr:to>
      <xdr:col>107</xdr:col>
      <xdr:colOff>50800</xdr:colOff>
      <xdr:row>74</xdr:row>
      <xdr:rowOff>164388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806983"/>
          <a:ext cx="889000" cy="4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64112</xdr:rowOff>
    </xdr:from>
    <xdr:to>
      <xdr:col>107</xdr:col>
      <xdr:colOff>101600</xdr:colOff>
      <xdr:row>75</xdr:row>
      <xdr:rowOff>165712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92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156839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301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144661</xdr:rowOff>
    </xdr:from>
    <xdr:to>
      <xdr:col>102</xdr:col>
      <xdr:colOff>114300</xdr:colOff>
      <xdr:row>74</xdr:row>
      <xdr:rowOff>164388</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2831961"/>
          <a:ext cx="889000" cy="19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87887</xdr:rowOff>
    </xdr:from>
    <xdr:to>
      <xdr:col>102</xdr:col>
      <xdr:colOff>165100</xdr:colOff>
      <xdr:row>76</xdr:row>
      <xdr:rowOff>18036</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466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9163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303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67663</xdr:rowOff>
    </xdr:from>
    <xdr:to>
      <xdr:col>98</xdr:col>
      <xdr:colOff>38100</xdr:colOff>
      <xdr:row>75</xdr:row>
      <xdr:rowOff>169264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64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160390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01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131084</xdr:rowOff>
    </xdr:from>
    <xdr:to>
      <xdr:col>116</xdr:col>
      <xdr:colOff>114300</xdr:colOff>
      <xdr:row>74</xdr:row>
      <xdr:rowOff>61234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64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153961</xdr:rowOff>
    </xdr:from>
    <xdr:ext cx="599010"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498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6017</xdr:rowOff>
    </xdr:from>
    <xdr:to>
      <xdr:col>112</xdr:col>
      <xdr:colOff>38100</xdr:colOff>
      <xdr:row>74</xdr:row>
      <xdr:rowOff>107617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69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124144</xdr:rowOff>
    </xdr:from>
    <xdr:ext cx="59901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23795" y="12468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68883</xdr:rowOff>
    </xdr:from>
    <xdr:to>
      <xdr:col>107</xdr:col>
      <xdr:colOff>101600</xdr:colOff>
      <xdr:row>74</xdr:row>
      <xdr:rowOff>170483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75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15560</xdr:rowOff>
    </xdr:from>
    <xdr:ext cx="59901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34795" y="12531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113588</xdr:rowOff>
    </xdr:from>
    <xdr:to>
      <xdr:col>102</xdr:col>
      <xdr:colOff>165100</xdr:colOff>
      <xdr:row>75</xdr:row>
      <xdr:rowOff>43738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80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60265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576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93861</xdr:rowOff>
    </xdr:from>
    <xdr:to>
      <xdr:col>98</xdr:col>
      <xdr:colOff>38100</xdr:colOff>
      <xdr:row>75</xdr:row>
      <xdr:rowOff>24011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78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40538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55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道路維持やスクールバス等運行業務、認定こども園、給食センターなどの施設運営を直営で行っていること等により類似団体平均を上回っている。今後においては、各種業務の民間委託などにより職員数及び人件費の抑制に努める。</a:t>
          </a:r>
        </a:p>
        <a:p>
          <a:r>
            <a:rPr kumimoji="1" lang="ja-JP" altLang="en-US" sz="1300">
              <a:latin typeface="ＭＳ Ｐゴシック" panose="020B0600070205080204" pitchFamily="50" charset="-128"/>
              <a:ea typeface="ＭＳ Ｐゴシック" panose="020B0600070205080204" pitchFamily="50" charset="-128"/>
            </a:rPr>
            <a:t>・普通建設事業費（うち新規整備）の増減は、令和３年度に高度無線環境整備推進事業により町内全域を光ブロードバンド化する事業等を実施したことによる。</a:t>
          </a:r>
        </a:p>
        <a:p>
          <a:r>
            <a:rPr kumimoji="1" lang="ja-JP" altLang="en-US" sz="1300">
              <a:latin typeface="ＭＳ Ｐゴシック" panose="020B0600070205080204" pitchFamily="50" charset="-128"/>
              <a:ea typeface="ＭＳ Ｐゴシック" panose="020B0600070205080204" pitchFamily="50" charset="-128"/>
            </a:rPr>
            <a:t>・貸付金は、医師等就学資金や介護人材確保に向けた就学資金貸付をはじめ、中小企業特別融資貸付金や畜産振興資金貸付金などの単独事業を実施していることから、類似団体と比較し高額となっている。</a:t>
          </a:r>
        </a:p>
        <a:p>
          <a:r>
            <a:rPr kumimoji="1" lang="ja-JP" altLang="en-US" sz="1300">
              <a:latin typeface="ＭＳ Ｐゴシック" panose="020B0600070205080204" pitchFamily="50" charset="-128"/>
              <a:ea typeface="ＭＳ Ｐゴシック" panose="020B0600070205080204" pitchFamily="50" charset="-128"/>
            </a:rPr>
            <a:t>・公債費は年々増加傾向にあり、類似団体平均を大きく上回っている。令和４年度に起債償還のピークを迎え、その後数年間高止まりすることから今後も類似団体平均を上回る額で推移していく。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北海道足寄町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6,172
6,134
1,408.04
9,124,109
8,994,783
126,434
5,819,128
10,357,077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58166</xdr:rowOff>
    </xdr:from>
    <xdr:to>
      <xdr:col>24</xdr:col>
      <xdr:colOff>62865</xdr:colOff>
      <xdr:row>38</xdr:row>
      <xdr:rowOff>157861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1666"/>
          <a:ext cx="1270" cy="1471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161688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157861</xdr:rowOff>
    </xdr:from>
    <xdr:to>
      <xdr:col>24</xdr:col>
      <xdr:colOff>152400</xdr:colOff>
      <xdr:row>38</xdr:row>
      <xdr:rowOff>157861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2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4843</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58166</xdr:rowOff>
    </xdr:from>
    <xdr:to>
      <xdr:col>24</xdr:col>
      <xdr:colOff>152400</xdr:colOff>
      <xdr:row>30</xdr:row>
      <xdr:rowOff>58166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1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64770</xdr:rowOff>
    </xdr:from>
    <xdr:to>
      <xdr:col>24</xdr:col>
      <xdr:colOff>63500</xdr:colOff>
      <xdr:row>34</xdr:row>
      <xdr:rowOff>119888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94070"/>
          <a:ext cx="838200" cy="5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58691</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59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80264</xdr:rowOff>
    </xdr:from>
    <xdr:to>
      <xdr:col>24</xdr:col>
      <xdr:colOff>114300</xdr:colOff>
      <xdr:row>36</xdr:row>
      <xdr:rowOff>10414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119888</xdr:rowOff>
    </xdr:from>
    <xdr:to>
      <xdr:col>19</xdr:col>
      <xdr:colOff>177800</xdr:colOff>
      <xdr:row>34</xdr:row>
      <xdr:rowOff>123063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49188"/>
          <a:ext cx="889000"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118618</xdr:rowOff>
    </xdr:from>
    <xdr:to>
      <xdr:col>20</xdr:col>
      <xdr:colOff>38100</xdr:colOff>
      <xdr:row>36</xdr:row>
      <xdr:rowOff>48768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39895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21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123063</xdr:rowOff>
    </xdr:from>
    <xdr:to>
      <xdr:col>15</xdr:col>
      <xdr:colOff>50800</xdr:colOff>
      <xdr:row>34</xdr:row>
      <xdr:rowOff>139700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52363"/>
          <a:ext cx="889000" cy="1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149225</xdr:rowOff>
    </xdr:from>
    <xdr:to>
      <xdr:col>15</xdr:col>
      <xdr:colOff>101600</xdr:colOff>
      <xdr:row>36</xdr:row>
      <xdr:rowOff>79375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70502</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624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127127</xdr:rowOff>
    </xdr:from>
    <xdr:to>
      <xdr:col>10</xdr:col>
      <xdr:colOff>114300</xdr:colOff>
      <xdr:row>34</xdr:row>
      <xdr:rowOff>139700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56427"/>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158750</xdr:rowOff>
    </xdr:from>
    <xdr:to>
      <xdr:col>10</xdr:col>
      <xdr:colOff>165100</xdr:colOff>
      <xdr:row>36</xdr:row>
      <xdr:rowOff>88900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80027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625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99060</xdr:rowOff>
    </xdr:from>
    <xdr:to>
      <xdr:col>6</xdr:col>
      <xdr:colOff>38100</xdr:colOff>
      <xdr:row>36</xdr:row>
      <xdr:rowOff>29210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20337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619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13970</xdr:rowOff>
    </xdr:from>
    <xdr:to>
      <xdr:col>24</xdr:col>
      <xdr:colOff>114300</xdr:colOff>
      <xdr:row>34</xdr:row>
      <xdr:rowOff>115570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4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36847</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9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69088</xdr:rowOff>
    </xdr:from>
    <xdr:to>
      <xdr:col>20</xdr:col>
      <xdr:colOff>38100</xdr:colOff>
      <xdr:row>34</xdr:row>
      <xdr:rowOff>170688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9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15765</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67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72263</xdr:rowOff>
    </xdr:from>
    <xdr:to>
      <xdr:col>15</xdr:col>
      <xdr:colOff>101600</xdr:colOff>
      <xdr:row>35</xdr:row>
      <xdr:rowOff>2413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0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18940</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67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88900</xdr:rowOff>
    </xdr:from>
    <xdr:to>
      <xdr:col>10</xdr:col>
      <xdr:colOff>165100</xdr:colOff>
      <xdr:row>35</xdr:row>
      <xdr:rowOff>19050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35577</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69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76327</xdr:rowOff>
    </xdr:from>
    <xdr:to>
      <xdr:col>6</xdr:col>
      <xdr:colOff>38100</xdr:colOff>
      <xdr:row>35</xdr:row>
      <xdr:rowOff>6477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0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23004</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68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82624</xdr:rowOff>
    </xdr:from>
    <xdr:to>
      <xdr:col>24</xdr:col>
      <xdr:colOff>62865</xdr:colOff>
      <xdr:row>58</xdr:row>
      <xdr:rowOff>127952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55124"/>
          <a:ext cx="1270" cy="141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131779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7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127952</xdr:rowOff>
    </xdr:from>
    <xdr:to>
      <xdr:col>24</xdr:col>
      <xdr:colOff>152400</xdr:colOff>
      <xdr:row>58</xdr:row>
      <xdr:rowOff>127952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7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29301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3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954,955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82624</xdr:rowOff>
    </xdr:from>
    <xdr:to>
      <xdr:col>24</xdr:col>
      <xdr:colOff>152400</xdr:colOff>
      <xdr:row>50</xdr:row>
      <xdr:rowOff>82624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5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138005</xdr:rowOff>
    </xdr:from>
    <xdr:to>
      <xdr:col>24</xdr:col>
      <xdr:colOff>63500</xdr:colOff>
      <xdr:row>58</xdr:row>
      <xdr:rowOff>9661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910655"/>
          <a:ext cx="838200" cy="4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23727</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24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850</xdr:rowOff>
    </xdr:from>
    <xdr:to>
      <xdr:col>24</xdr:col>
      <xdr:colOff>114300</xdr:colOff>
      <xdr:row>57</xdr:row>
      <xdr:rowOff>102450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7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105194</xdr:rowOff>
    </xdr:from>
    <xdr:to>
      <xdr:col>19</xdr:col>
      <xdr:colOff>177800</xdr:colOff>
      <xdr:row>57</xdr:row>
      <xdr:rowOff>138005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706394"/>
          <a:ext cx="889000" cy="20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161179</xdr:rowOff>
    </xdr:from>
    <xdr:to>
      <xdr:col>20</xdr:col>
      <xdr:colOff>38100</xdr:colOff>
      <xdr:row>57</xdr:row>
      <xdr:rowOff>91329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107856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537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105194</xdr:rowOff>
    </xdr:from>
    <xdr:to>
      <xdr:col>15</xdr:col>
      <xdr:colOff>50800</xdr:colOff>
      <xdr:row>57</xdr:row>
      <xdr:rowOff>52021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706394"/>
          <a:ext cx="889000" cy="118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119110</xdr:rowOff>
    </xdr:from>
    <xdr:to>
      <xdr:col>15</xdr:col>
      <xdr:colOff>101600</xdr:colOff>
      <xdr:row>57</xdr:row>
      <xdr:rowOff>49260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40387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813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52021</xdr:rowOff>
    </xdr:from>
    <xdr:to>
      <xdr:col>10</xdr:col>
      <xdr:colOff>114300</xdr:colOff>
      <xdr:row>57</xdr:row>
      <xdr:rowOff>159409</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824671"/>
          <a:ext cx="889000" cy="107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9866</xdr:rowOff>
    </xdr:from>
    <xdr:to>
      <xdr:col>10</xdr:col>
      <xdr:colOff>165100</xdr:colOff>
      <xdr:row>56</xdr:row>
      <xdr:rowOff>111466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127993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86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74361</xdr:rowOff>
    </xdr:from>
    <xdr:to>
      <xdr:col>6</xdr:col>
      <xdr:colOff>38100</xdr:colOff>
      <xdr:row>58</xdr:row>
      <xdr:rowOff>4511</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21038</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2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130311</xdr:rowOff>
    </xdr:from>
    <xdr:to>
      <xdr:col>24</xdr:col>
      <xdr:colOff>114300</xdr:colOff>
      <xdr:row>58</xdr:row>
      <xdr:rowOff>60461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0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45238</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17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87205</xdr:rowOff>
    </xdr:from>
    <xdr:to>
      <xdr:col>20</xdr:col>
      <xdr:colOff>38100</xdr:colOff>
      <xdr:row>58</xdr:row>
      <xdr:rowOff>17355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5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8482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95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54394</xdr:rowOff>
    </xdr:from>
    <xdr:to>
      <xdr:col>15</xdr:col>
      <xdr:colOff>101600</xdr:colOff>
      <xdr:row>56</xdr:row>
      <xdr:rowOff>155994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65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1071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430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1221</xdr:rowOff>
    </xdr:from>
    <xdr:to>
      <xdr:col>10</xdr:col>
      <xdr:colOff>165100</xdr:colOff>
      <xdr:row>57</xdr:row>
      <xdr:rowOff>102821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7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93948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866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108609</xdr:rowOff>
    </xdr:from>
    <xdr:to>
      <xdr:col>6</xdr:col>
      <xdr:colOff>38100</xdr:colOff>
      <xdr:row>58</xdr:row>
      <xdr:rowOff>38759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8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29886</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973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27183</xdr:rowOff>
    </xdr:from>
    <xdr:to>
      <xdr:col>24</xdr:col>
      <xdr:colOff>62865</xdr:colOff>
      <xdr:row>77</xdr:row>
      <xdr:rowOff>135612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71583"/>
          <a:ext cx="1270" cy="96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139439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4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135612</xdr:rowOff>
    </xdr:from>
    <xdr:to>
      <xdr:col>24</xdr:col>
      <xdr:colOff>152400</xdr:colOff>
      <xdr:row>77</xdr:row>
      <xdr:rowOff>135612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145310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4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349,610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27183</xdr:rowOff>
    </xdr:from>
    <xdr:to>
      <xdr:col>24</xdr:col>
      <xdr:colOff>152400</xdr:colOff>
      <xdr:row>72</xdr:row>
      <xdr:rowOff>27183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7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146138</xdr:rowOff>
    </xdr:from>
    <xdr:to>
      <xdr:col>24</xdr:col>
      <xdr:colOff>63500</xdr:colOff>
      <xdr:row>74</xdr:row>
      <xdr:rowOff>40954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661988"/>
          <a:ext cx="838200" cy="66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107880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95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129453</xdr:rowOff>
    </xdr:from>
    <xdr:to>
      <xdr:col>24</xdr:col>
      <xdr:colOff>114300</xdr:colOff>
      <xdr:row>75</xdr:row>
      <xdr:rowOff>59603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35614</xdr:rowOff>
    </xdr:from>
    <xdr:to>
      <xdr:col>19</xdr:col>
      <xdr:colOff>177800</xdr:colOff>
      <xdr:row>74</xdr:row>
      <xdr:rowOff>40954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551464"/>
          <a:ext cx="889000" cy="17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25984</xdr:rowOff>
    </xdr:from>
    <xdr:to>
      <xdr:col>20</xdr:col>
      <xdr:colOff>38100</xdr:colOff>
      <xdr:row>75</xdr:row>
      <xdr:rowOff>127584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118711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77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35614</xdr:rowOff>
    </xdr:from>
    <xdr:to>
      <xdr:col>15</xdr:col>
      <xdr:colOff>50800</xdr:colOff>
      <xdr:row>74</xdr:row>
      <xdr:rowOff>145186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551464"/>
          <a:ext cx="889000" cy="28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144198</xdr:rowOff>
    </xdr:from>
    <xdr:to>
      <xdr:col>15</xdr:col>
      <xdr:colOff>101600</xdr:colOff>
      <xdr:row>75</xdr:row>
      <xdr:rowOff>74348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65475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24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117796</xdr:rowOff>
    </xdr:from>
    <xdr:to>
      <xdr:col>10</xdr:col>
      <xdr:colOff>114300</xdr:colOff>
      <xdr:row>74</xdr:row>
      <xdr:rowOff>145186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2805096"/>
          <a:ext cx="889000" cy="27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127364</xdr:rowOff>
    </xdr:from>
    <xdr:to>
      <xdr:col>10</xdr:col>
      <xdr:colOff>165100</xdr:colOff>
      <xdr:row>76</xdr:row>
      <xdr:rowOff>57514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48641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78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7221</xdr:rowOff>
    </xdr:from>
    <xdr:to>
      <xdr:col>6</xdr:col>
      <xdr:colOff>38100</xdr:colOff>
      <xdr:row>76</xdr:row>
      <xdr:rowOff>108821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99948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3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95338</xdr:rowOff>
    </xdr:from>
    <xdr:to>
      <xdr:col>24</xdr:col>
      <xdr:colOff>114300</xdr:colOff>
      <xdr:row>74</xdr:row>
      <xdr:rowOff>25488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61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118215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46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161604</xdr:rowOff>
    </xdr:from>
    <xdr:to>
      <xdr:col>20</xdr:col>
      <xdr:colOff>38100</xdr:colOff>
      <xdr:row>74</xdr:row>
      <xdr:rowOff>91754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67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108281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452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156264</xdr:rowOff>
    </xdr:from>
    <xdr:to>
      <xdr:col>15</xdr:col>
      <xdr:colOff>101600</xdr:colOff>
      <xdr:row>73</xdr:row>
      <xdr:rowOff>86414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50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102941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275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94386</xdr:rowOff>
    </xdr:from>
    <xdr:to>
      <xdr:col>10</xdr:col>
      <xdr:colOff>165100</xdr:colOff>
      <xdr:row>75</xdr:row>
      <xdr:rowOff>24536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78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41063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556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66996</xdr:rowOff>
    </xdr:from>
    <xdr:to>
      <xdr:col>6</xdr:col>
      <xdr:colOff>38100</xdr:colOff>
      <xdr:row>74</xdr:row>
      <xdr:rowOff>168596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75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13673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52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169132</xdr:rowOff>
    </xdr:from>
    <xdr:to>
      <xdr:col>24</xdr:col>
      <xdr:colOff>62865</xdr:colOff>
      <xdr:row>98</xdr:row>
      <xdr:rowOff>61793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99632"/>
          <a:ext cx="1270" cy="1264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65620</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61793</xdr:rowOff>
    </xdr:from>
    <xdr:to>
      <xdr:col>24</xdr:col>
      <xdr:colOff>152400</xdr:colOff>
      <xdr:row>98</xdr:row>
      <xdr:rowOff>61793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6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115809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7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372,275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169132</xdr:rowOff>
    </xdr:from>
    <xdr:to>
      <xdr:col>24</xdr:col>
      <xdr:colOff>152400</xdr:colOff>
      <xdr:row>90</xdr:row>
      <xdr:rowOff>169132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9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84055</xdr:rowOff>
    </xdr:from>
    <xdr:to>
      <xdr:col>24</xdr:col>
      <xdr:colOff>63500</xdr:colOff>
      <xdr:row>95</xdr:row>
      <xdr:rowOff>156476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200355"/>
          <a:ext cx="838200" cy="24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38096</xdr:rowOff>
    </xdr:from>
    <xdr:ext cx="599010"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97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59669</xdr:rowOff>
    </xdr:from>
    <xdr:to>
      <xdr:col>24</xdr:col>
      <xdr:colOff>114300</xdr:colOff>
      <xdr:row>96</xdr:row>
      <xdr:rowOff>161269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84055</xdr:rowOff>
    </xdr:from>
    <xdr:to>
      <xdr:col>19</xdr:col>
      <xdr:colOff>177800</xdr:colOff>
      <xdr:row>96</xdr:row>
      <xdr:rowOff>1415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200355"/>
          <a:ext cx="889000" cy="260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99251</xdr:rowOff>
    </xdr:from>
    <xdr:to>
      <xdr:col>20</xdr:col>
      <xdr:colOff>38100</xdr:colOff>
      <xdr:row>97</xdr:row>
      <xdr:rowOff>29401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20528</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497795" y="1665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1415</xdr:rowOff>
    </xdr:from>
    <xdr:to>
      <xdr:col>15</xdr:col>
      <xdr:colOff>50800</xdr:colOff>
      <xdr:row>96</xdr:row>
      <xdr:rowOff>89945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460615"/>
          <a:ext cx="889000" cy="88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104434</xdr:rowOff>
    </xdr:from>
    <xdr:to>
      <xdr:col>15</xdr:col>
      <xdr:colOff>101600</xdr:colOff>
      <xdr:row>97</xdr:row>
      <xdr:rowOff>34584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25711</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08795" y="1665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55316</xdr:rowOff>
    </xdr:from>
    <xdr:to>
      <xdr:col>10</xdr:col>
      <xdr:colOff>114300</xdr:colOff>
      <xdr:row>96</xdr:row>
      <xdr:rowOff>89945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6514516"/>
          <a:ext cx="889000" cy="3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157629</xdr:rowOff>
    </xdr:from>
    <xdr:to>
      <xdr:col>10</xdr:col>
      <xdr:colOff>165100</xdr:colOff>
      <xdr:row>97</xdr:row>
      <xdr:rowOff>87779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78906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70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1513</xdr:rowOff>
    </xdr:from>
    <xdr:to>
      <xdr:col>6</xdr:col>
      <xdr:colOff>38100</xdr:colOff>
      <xdr:row>97</xdr:row>
      <xdr:rowOff>103113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3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94240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72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105676</xdr:rowOff>
    </xdr:from>
    <xdr:to>
      <xdr:col>24</xdr:col>
      <xdr:colOff>114300</xdr:colOff>
      <xdr:row>96</xdr:row>
      <xdr:rowOff>35826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39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128553</xdr:rowOff>
    </xdr:from>
    <xdr:ext cx="599010"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24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33255</xdr:rowOff>
    </xdr:from>
    <xdr:to>
      <xdr:col>20</xdr:col>
      <xdr:colOff>38100</xdr:colOff>
      <xdr:row>94</xdr:row>
      <xdr:rowOff>134855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14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151382</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497795" y="15924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122065</xdr:rowOff>
    </xdr:from>
    <xdr:to>
      <xdr:col>15</xdr:col>
      <xdr:colOff>101600</xdr:colOff>
      <xdr:row>96</xdr:row>
      <xdr:rowOff>52215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40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68742</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08795" y="16185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39145</xdr:rowOff>
    </xdr:from>
    <xdr:to>
      <xdr:col>10</xdr:col>
      <xdr:colOff>165100</xdr:colOff>
      <xdr:row>96</xdr:row>
      <xdr:rowOff>140745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49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157272</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19795" y="16273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4516</xdr:rowOff>
    </xdr:from>
    <xdr:to>
      <xdr:col>6</xdr:col>
      <xdr:colOff>38100</xdr:colOff>
      <xdr:row>96</xdr:row>
      <xdr:rowOff>106116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46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122643</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30795" y="16238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41021</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55971"/>
          <a:ext cx="127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159148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3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41021</xdr:rowOff>
    </xdr:from>
    <xdr:to>
      <xdr:col>55</xdr:col>
      <xdr:colOff>88900</xdr:colOff>
      <xdr:row>31</xdr:row>
      <xdr:rowOff>41021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5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130937</xdr:rowOff>
    </xdr:from>
    <xdr:to>
      <xdr:col>55</xdr:col>
      <xdr:colOff>0</xdr:colOff>
      <xdr:row>38</xdr:row>
      <xdr:rowOff>140462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474587"/>
          <a:ext cx="8382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95013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86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72136</xdr:rowOff>
    </xdr:from>
    <xdr:to>
      <xdr:col>55</xdr:col>
      <xdr:colOff>50800</xdr:colOff>
      <xdr:row>39</xdr:row>
      <xdr:rowOff>2286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130937</xdr:rowOff>
    </xdr:from>
    <xdr:to>
      <xdr:col>50</xdr:col>
      <xdr:colOff>114300</xdr:colOff>
      <xdr:row>39</xdr:row>
      <xdr:rowOff>20256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474587"/>
          <a:ext cx="889000" cy="23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74041</xdr:rowOff>
    </xdr:from>
    <xdr:to>
      <xdr:col>50</xdr:col>
      <xdr:colOff>165100</xdr:colOff>
      <xdr:row>39</xdr:row>
      <xdr:rowOff>4191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166768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681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20256</xdr:rowOff>
    </xdr:from>
    <xdr:to>
      <xdr:col>45</xdr:col>
      <xdr:colOff>177800</xdr:colOff>
      <xdr:row>39</xdr:row>
      <xdr:rowOff>22543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706806"/>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86614</xdr:rowOff>
    </xdr:from>
    <xdr:to>
      <xdr:col>46</xdr:col>
      <xdr:colOff>38100</xdr:colOff>
      <xdr:row>39</xdr:row>
      <xdr:rowOff>16764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33291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22543</xdr:rowOff>
    </xdr:from>
    <xdr:to>
      <xdr:col>41</xdr:col>
      <xdr:colOff>50800</xdr:colOff>
      <xdr:row>39</xdr:row>
      <xdr:rowOff>23876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709093"/>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87185</xdr:rowOff>
    </xdr:from>
    <xdr:to>
      <xdr:col>41</xdr:col>
      <xdr:colOff>101600</xdr:colOff>
      <xdr:row>39</xdr:row>
      <xdr:rowOff>17335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0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33862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77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68517</xdr:rowOff>
    </xdr:from>
    <xdr:to>
      <xdr:col>36</xdr:col>
      <xdr:colOff>165100</xdr:colOff>
      <xdr:row>38</xdr:row>
      <xdr:rowOff>170117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15193</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58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89662</xdr:rowOff>
    </xdr:from>
    <xdr:to>
      <xdr:col>55</xdr:col>
      <xdr:colOff>50800</xdr:colOff>
      <xdr:row>39</xdr:row>
      <xdr:rowOff>19812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50563</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656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80137</xdr:rowOff>
    </xdr:from>
    <xdr:to>
      <xdr:col>50</xdr:col>
      <xdr:colOff>165100</xdr:colOff>
      <xdr:row>38</xdr:row>
      <xdr:rowOff>10287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42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26814</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619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140906</xdr:rowOff>
    </xdr:from>
    <xdr:to>
      <xdr:col>46</xdr:col>
      <xdr:colOff>38100</xdr:colOff>
      <xdr:row>39</xdr:row>
      <xdr:rowOff>71056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5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62183</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748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143193</xdr:rowOff>
    </xdr:from>
    <xdr:to>
      <xdr:col>41</xdr:col>
      <xdr:colOff>101600</xdr:colOff>
      <xdr:row>39</xdr:row>
      <xdr:rowOff>73343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5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64470</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751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144526</xdr:rowOff>
    </xdr:from>
    <xdr:to>
      <xdr:col>36</xdr:col>
      <xdr:colOff>165100</xdr:colOff>
      <xdr:row>39</xdr:row>
      <xdr:rowOff>74676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5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65803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752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41118</xdr:rowOff>
    </xdr:from>
    <xdr:to>
      <xdr:col>54</xdr:col>
      <xdr:colOff>189865</xdr:colOff>
      <xdr:row>58</xdr:row>
      <xdr:rowOff>60714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13618"/>
          <a:ext cx="1270" cy="139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64541</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0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60714</xdr:rowOff>
    </xdr:from>
    <xdr:to>
      <xdr:col>55</xdr:col>
      <xdr:colOff>88900</xdr:colOff>
      <xdr:row>58</xdr:row>
      <xdr:rowOff>60714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0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159245</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8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321,562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41118</xdr:rowOff>
    </xdr:from>
    <xdr:to>
      <xdr:col>55</xdr:col>
      <xdr:colOff>88900</xdr:colOff>
      <xdr:row>50</xdr:row>
      <xdr:rowOff>41118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13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881</xdr:rowOff>
    </xdr:from>
    <xdr:to>
      <xdr:col>55</xdr:col>
      <xdr:colOff>0</xdr:colOff>
      <xdr:row>54</xdr:row>
      <xdr:rowOff>38074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259181"/>
          <a:ext cx="838200" cy="3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74345</xdr:rowOff>
    </xdr:from>
    <xdr:ext cx="599010"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04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95918</xdr:rowOff>
    </xdr:from>
    <xdr:to>
      <xdr:col>55</xdr:col>
      <xdr:colOff>50800</xdr:colOff>
      <xdr:row>56</xdr:row>
      <xdr:rowOff>26068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2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38074</xdr:rowOff>
    </xdr:from>
    <xdr:to>
      <xdr:col>50</xdr:col>
      <xdr:colOff>114300</xdr:colOff>
      <xdr:row>54</xdr:row>
      <xdr:rowOff>67737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296374"/>
          <a:ext cx="889000" cy="29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69789</xdr:rowOff>
    </xdr:from>
    <xdr:to>
      <xdr:col>50</xdr:col>
      <xdr:colOff>165100</xdr:colOff>
      <xdr:row>55</xdr:row>
      <xdr:rowOff>171389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4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162516</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39795" y="9592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9723</xdr:rowOff>
    </xdr:from>
    <xdr:to>
      <xdr:col>45</xdr:col>
      <xdr:colOff>177800</xdr:colOff>
      <xdr:row>54</xdr:row>
      <xdr:rowOff>67737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096573"/>
          <a:ext cx="889000" cy="22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113123</xdr:rowOff>
    </xdr:from>
    <xdr:to>
      <xdr:col>46</xdr:col>
      <xdr:colOff>38100</xdr:colOff>
      <xdr:row>56</xdr:row>
      <xdr:rowOff>43273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54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34400</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50795" y="9635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9723</xdr:rowOff>
    </xdr:from>
    <xdr:to>
      <xdr:col>41</xdr:col>
      <xdr:colOff>50800</xdr:colOff>
      <xdr:row>54</xdr:row>
      <xdr:rowOff>28125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096573"/>
          <a:ext cx="889000" cy="189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143687</xdr:rowOff>
    </xdr:from>
    <xdr:to>
      <xdr:col>41</xdr:col>
      <xdr:colOff>101600</xdr:colOff>
      <xdr:row>56</xdr:row>
      <xdr:rowOff>73837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7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64964</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61795" y="9666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121224</xdr:rowOff>
    </xdr:from>
    <xdr:to>
      <xdr:col>36</xdr:col>
      <xdr:colOff>165100</xdr:colOff>
      <xdr:row>56</xdr:row>
      <xdr:rowOff>51374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55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42501</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672795" y="964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121531</xdr:rowOff>
    </xdr:from>
    <xdr:to>
      <xdr:col>55</xdr:col>
      <xdr:colOff>50800</xdr:colOff>
      <xdr:row>54</xdr:row>
      <xdr:rowOff>51681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20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144408</xdr:rowOff>
    </xdr:from>
    <xdr:ext cx="599010"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05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158724</xdr:rowOff>
    </xdr:from>
    <xdr:to>
      <xdr:col>50</xdr:col>
      <xdr:colOff>165100</xdr:colOff>
      <xdr:row>54</xdr:row>
      <xdr:rowOff>88874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24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105401</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39795" y="902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16937</xdr:rowOff>
    </xdr:from>
    <xdr:to>
      <xdr:col>46</xdr:col>
      <xdr:colOff>38100</xdr:colOff>
      <xdr:row>54</xdr:row>
      <xdr:rowOff>118537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27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135064</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50795" y="905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130373</xdr:rowOff>
    </xdr:from>
    <xdr:to>
      <xdr:col>41</xdr:col>
      <xdr:colOff>101600</xdr:colOff>
      <xdr:row>53</xdr:row>
      <xdr:rowOff>60523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04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77050</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61795" y="882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148775</xdr:rowOff>
    </xdr:from>
    <xdr:to>
      <xdr:col>36</xdr:col>
      <xdr:colOff>165100</xdr:colOff>
      <xdr:row>54</xdr:row>
      <xdr:rowOff>78925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23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95452</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672795" y="901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107394</xdr:rowOff>
    </xdr:from>
    <xdr:to>
      <xdr:col>54</xdr:col>
      <xdr:colOff>189865</xdr:colOff>
      <xdr:row>78</xdr:row>
      <xdr:rowOff>129705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451794"/>
          <a:ext cx="1270" cy="105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133532</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0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129705</xdr:rowOff>
    </xdr:from>
    <xdr:to>
      <xdr:col>55</xdr:col>
      <xdr:colOff>88900</xdr:colOff>
      <xdr:row>78</xdr:row>
      <xdr:rowOff>129705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0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54071</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227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107394</xdr:rowOff>
    </xdr:from>
    <xdr:to>
      <xdr:col>55</xdr:col>
      <xdr:colOff>88900</xdr:colOff>
      <xdr:row>72</xdr:row>
      <xdr:rowOff>107394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45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27746</xdr:rowOff>
    </xdr:from>
    <xdr:to>
      <xdr:col>55</xdr:col>
      <xdr:colOff>0</xdr:colOff>
      <xdr:row>77</xdr:row>
      <xdr:rowOff>49082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229396"/>
          <a:ext cx="8382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38775</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40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60348</xdr:rowOff>
    </xdr:from>
    <xdr:to>
      <xdr:col>55</xdr:col>
      <xdr:colOff>50800</xdr:colOff>
      <xdr:row>77</xdr:row>
      <xdr:rowOff>161948</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163689</xdr:rowOff>
    </xdr:from>
    <xdr:to>
      <xdr:col>50</xdr:col>
      <xdr:colOff>114300</xdr:colOff>
      <xdr:row>77</xdr:row>
      <xdr:rowOff>27746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193889"/>
          <a:ext cx="889000" cy="3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42132</xdr:rowOff>
    </xdr:from>
    <xdr:to>
      <xdr:col>50</xdr:col>
      <xdr:colOff>165100</xdr:colOff>
      <xdr:row>77</xdr:row>
      <xdr:rowOff>143732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134859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33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163689</xdr:rowOff>
    </xdr:from>
    <xdr:to>
      <xdr:col>45</xdr:col>
      <xdr:colOff>177800</xdr:colOff>
      <xdr:row>77</xdr:row>
      <xdr:rowOff>32432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193889"/>
          <a:ext cx="889000" cy="4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65565</xdr:rowOff>
    </xdr:from>
    <xdr:to>
      <xdr:col>46</xdr:col>
      <xdr:colOff>38100</xdr:colOff>
      <xdr:row>77</xdr:row>
      <xdr:rowOff>167165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158292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35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32432</xdr:rowOff>
    </xdr:from>
    <xdr:to>
      <xdr:col>41</xdr:col>
      <xdr:colOff>50800</xdr:colOff>
      <xdr:row>77</xdr:row>
      <xdr:rowOff>58875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234082"/>
          <a:ext cx="889000" cy="26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45901</xdr:rowOff>
    </xdr:from>
    <xdr:to>
      <xdr:col>41</xdr:col>
      <xdr:colOff>101600</xdr:colOff>
      <xdr:row>77</xdr:row>
      <xdr:rowOff>147501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138628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34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132069</xdr:rowOff>
    </xdr:from>
    <xdr:to>
      <xdr:col>36</xdr:col>
      <xdr:colOff>165100</xdr:colOff>
      <xdr:row>78</xdr:row>
      <xdr:rowOff>62219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3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53346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2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169732</xdr:rowOff>
    </xdr:from>
    <xdr:to>
      <xdr:col>55</xdr:col>
      <xdr:colOff>50800</xdr:colOff>
      <xdr:row>77</xdr:row>
      <xdr:rowOff>99882</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19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21159</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05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148396</xdr:rowOff>
    </xdr:from>
    <xdr:to>
      <xdr:col>50</xdr:col>
      <xdr:colOff>165100</xdr:colOff>
      <xdr:row>77</xdr:row>
      <xdr:rowOff>78546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17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95073</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295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112889</xdr:rowOff>
    </xdr:from>
    <xdr:to>
      <xdr:col>46</xdr:col>
      <xdr:colOff>38100</xdr:colOff>
      <xdr:row>77</xdr:row>
      <xdr:rowOff>43039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14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59566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291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153082</xdr:rowOff>
    </xdr:from>
    <xdr:to>
      <xdr:col>41</xdr:col>
      <xdr:colOff>101600</xdr:colOff>
      <xdr:row>77</xdr:row>
      <xdr:rowOff>83232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18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99758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295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8075</xdr:rowOff>
    </xdr:from>
    <xdr:to>
      <xdr:col>36</xdr:col>
      <xdr:colOff>165100</xdr:colOff>
      <xdr:row>77</xdr:row>
      <xdr:rowOff>109675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20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126202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298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85275</xdr:rowOff>
    </xdr:from>
    <xdr:to>
      <xdr:col>54</xdr:col>
      <xdr:colOff>189865</xdr:colOff>
      <xdr:row>98</xdr:row>
      <xdr:rowOff>12306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858675"/>
          <a:ext cx="1270" cy="95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16133</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12306</xdr:rowOff>
    </xdr:from>
    <xdr:to>
      <xdr:col>55</xdr:col>
      <xdr:colOff>88900</xdr:colOff>
      <xdr:row>98</xdr:row>
      <xdr:rowOff>12306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1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31952</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63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85275</xdr:rowOff>
    </xdr:from>
    <xdr:to>
      <xdr:col>55</xdr:col>
      <xdr:colOff>88900</xdr:colOff>
      <xdr:row>92</xdr:row>
      <xdr:rowOff>85275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85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84082</xdr:rowOff>
    </xdr:from>
    <xdr:to>
      <xdr:col>55</xdr:col>
      <xdr:colOff>0</xdr:colOff>
      <xdr:row>94</xdr:row>
      <xdr:rowOff>94004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200382"/>
          <a:ext cx="838200" cy="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65223</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52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86796</xdr:rowOff>
    </xdr:from>
    <xdr:to>
      <xdr:col>55</xdr:col>
      <xdr:colOff>50800</xdr:colOff>
      <xdr:row>96</xdr:row>
      <xdr:rowOff>16946</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47058</xdr:rowOff>
    </xdr:from>
    <xdr:to>
      <xdr:col>50</xdr:col>
      <xdr:colOff>114300</xdr:colOff>
      <xdr:row>94</xdr:row>
      <xdr:rowOff>94004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163358"/>
          <a:ext cx="889000" cy="4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107307</xdr:rowOff>
    </xdr:from>
    <xdr:to>
      <xdr:col>50</xdr:col>
      <xdr:colOff>165100</xdr:colOff>
      <xdr:row>96</xdr:row>
      <xdr:rowOff>37457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28584</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48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43884</xdr:rowOff>
    </xdr:from>
    <xdr:to>
      <xdr:col>45</xdr:col>
      <xdr:colOff>177800</xdr:colOff>
      <xdr:row>94</xdr:row>
      <xdr:rowOff>47058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160184"/>
          <a:ext cx="889000" cy="3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123117</xdr:rowOff>
    </xdr:from>
    <xdr:to>
      <xdr:col>46</xdr:col>
      <xdr:colOff>38100</xdr:colOff>
      <xdr:row>96</xdr:row>
      <xdr:rowOff>53267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44394</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50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30776</xdr:rowOff>
    </xdr:from>
    <xdr:to>
      <xdr:col>41</xdr:col>
      <xdr:colOff>50800</xdr:colOff>
      <xdr:row>94</xdr:row>
      <xdr:rowOff>43884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5975626"/>
          <a:ext cx="889000" cy="18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146754</xdr:rowOff>
    </xdr:from>
    <xdr:to>
      <xdr:col>41</xdr:col>
      <xdr:colOff>101600</xdr:colOff>
      <xdr:row>96</xdr:row>
      <xdr:rowOff>76904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68031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52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153997</xdr:rowOff>
    </xdr:from>
    <xdr:to>
      <xdr:col>36</xdr:col>
      <xdr:colOff>165100</xdr:colOff>
      <xdr:row>96</xdr:row>
      <xdr:rowOff>84147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75274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53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33282</xdr:rowOff>
    </xdr:from>
    <xdr:to>
      <xdr:col>55</xdr:col>
      <xdr:colOff>50800</xdr:colOff>
      <xdr:row>94</xdr:row>
      <xdr:rowOff>134882</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14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56159</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00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43204</xdr:rowOff>
    </xdr:from>
    <xdr:to>
      <xdr:col>50</xdr:col>
      <xdr:colOff>165100</xdr:colOff>
      <xdr:row>94</xdr:row>
      <xdr:rowOff>144804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15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161331</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593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167708</xdr:rowOff>
    </xdr:from>
    <xdr:to>
      <xdr:col>46</xdr:col>
      <xdr:colOff>38100</xdr:colOff>
      <xdr:row>94</xdr:row>
      <xdr:rowOff>97858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11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114385</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5887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164534</xdr:rowOff>
    </xdr:from>
    <xdr:to>
      <xdr:col>41</xdr:col>
      <xdr:colOff>101600</xdr:colOff>
      <xdr:row>94</xdr:row>
      <xdr:rowOff>94684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10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111211</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5884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151426</xdr:rowOff>
    </xdr:from>
    <xdr:to>
      <xdr:col>36</xdr:col>
      <xdr:colOff>165100</xdr:colOff>
      <xdr:row>93</xdr:row>
      <xdr:rowOff>81576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592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91</xdr:row>
      <xdr:rowOff>98103</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5700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157335</xdr:rowOff>
    </xdr:from>
    <xdr:to>
      <xdr:col>85</xdr:col>
      <xdr:colOff>126364</xdr:colOff>
      <xdr:row>39</xdr:row>
      <xdr:rowOff>58514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129385"/>
          <a:ext cx="1269" cy="161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62341</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58514</xdr:rowOff>
    </xdr:from>
    <xdr:to>
      <xdr:col>86</xdr:col>
      <xdr:colOff>25400</xdr:colOff>
      <xdr:row>39</xdr:row>
      <xdr:rowOff>58514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104012</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490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121,420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157335</xdr:rowOff>
    </xdr:from>
    <xdr:to>
      <xdr:col>86</xdr:col>
      <xdr:colOff>25400</xdr:colOff>
      <xdr:row>29</xdr:row>
      <xdr:rowOff>157335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12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91220</xdr:rowOff>
    </xdr:from>
    <xdr:to>
      <xdr:col>85</xdr:col>
      <xdr:colOff>127000</xdr:colOff>
      <xdr:row>36</xdr:row>
      <xdr:rowOff>160274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263420"/>
          <a:ext cx="838200" cy="6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94285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66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115858</xdr:rowOff>
    </xdr:from>
    <xdr:to>
      <xdr:col>85</xdr:col>
      <xdr:colOff>177800</xdr:colOff>
      <xdr:row>37</xdr:row>
      <xdr:rowOff>46008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8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160274</xdr:rowOff>
    </xdr:from>
    <xdr:to>
      <xdr:col>81</xdr:col>
      <xdr:colOff>50800</xdr:colOff>
      <xdr:row>37</xdr:row>
      <xdr:rowOff>103222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332474"/>
          <a:ext cx="889000" cy="114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141266</xdr:rowOff>
    </xdr:from>
    <xdr:to>
      <xdr:col>81</xdr:col>
      <xdr:colOff>101600</xdr:colOff>
      <xdr:row>37</xdr:row>
      <xdr:rowOff>71416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62543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40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62613</xdr:rowOff>
    </xdr:from>
    <xdr:to>
      <xdr:col>76</xdr:col>
      <xdr:colOff>114300</xdr:colOff>
      <xdr:row>37</xdr:row>
      <xdr:rowOff>103222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234813"/>
          <a:ext cx="889000" cy="21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99824</xdr:rowOff>
    </xdr:from>
    <xdr:to>
      <xdr:col>76</xdr:col>
      <xdr:colOff>165100</xdr:colOff>
      <xdr:row>37</xdr:row>
      <xdr:rowOff>29974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7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46501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04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29025</xdr:rowOff>
    </xdr:from>
    <xdr:to>
      <xdr:col>71</xdr:col>
      <xdr:colOff>177800</xdr:colOff>
      <xdr:row>36</xdr:row>
      <xdr:rowOff>62613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5686875"/>
          <a:ext cx="889000" cy="547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36126</xdr:rowOff>
    </xdr:from>
    <xdr:to>
      <xdr:col>72</xdr:col>
      <xdr:colOff>38100</xdr:colOff>
      <xdr:row>36</xdr:row>
      <xdr:rowOff>137726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128853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30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142915</xdr:rowOff>
    </xdr:from>
    <xdr:to>
      <xdr:col>67</xdr:col>
      <xdr:colOff>101600</xdr:colOff>
      <xdr:row>37</xdr:row>
      <xdr:rowOff>73065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31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64192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40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40420</xdr:rowOff>
    </xdr:from>
    <xdr:to>
      <xdr:col>85</xdr:col>
      <xdr:colOff>177800</xdr:colOff>
      <xdr:row>36</xdr:row>
      <xdr:rowOff>142020</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21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63297</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06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109474</xdr:rowOff>
    </xdr:from>
    <xdr:to>
      <xdr:col>81</xdr:col>
      <xdr:colOff>101600</xdr:colOff>
      <xdr:row>37</xdr:row>
      <xdr:rowOff>39624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28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56151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05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52422</xdr:rowOff>
    </xdr:from>
    <xdr:to>
      <xdr:col>76</xdr:col>
      <xdr:colOff>165100</xdr:colOff>
      <xdr:row>37</xdr:row>
      <xdr:rowOff>154022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39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145149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48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11813</xdr:rowOff>
    </xdr:from>
    <xdr:to>
      <xdr:col>72</xdr:col>
      <xdr:colOff>38100</xdr:colOff>
      <xdr:row>36</xdr:row>
      <xdr:rowOff>113413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18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129940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595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149675</xdr:rowOff>
    </xdr:from>
    <xdr:to>
      <xdr:col>67</xdr:col>
      <xdr:colOff>101600</xdr:colOff>
      <xdr:row>33</xdr:row>
      <xdr:rowOff>79825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563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96352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541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136313</xdr:rowOff>
    </xdr:from>
    <xdr:to>
      <xdr:col>85</xdr:col>
      <xdr:colOff>126364</xdr:colOff>
      <xdr:row>58</xdr:row>
      <xdr:rowOff>34091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80263"/>
          <a:ext cx="1269" cy="109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37918</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8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34091</xdr:rowOff>
    </xdr:from>
    <xdr:to>
      <xdr:col>86</xdr:col>
      <xdr:colOff>25400</xdr:colOff>
      <xdr:row>58</xdr:row>
      <xdr:rowOff>34091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7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82990</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65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335,889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136313</xdr:rowOff>
    </xdr:from>
    <xdr:to>
      <xdr:col>86</xdr:col>
      <xdr:colOff>25400</xdr:colOff>
      <xdr:row>51</xdr:row>
      <xdr:rowOff>136313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8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113194</xdr:rowOff>
    </xdr:from>
    <xdr:to>
      <xdr:col>85</xdr:col>
      <xdr:colOff>127000</xdr:colOff>
      <xdr:row>55</xdr:row>
      <xdr:rowOff>129329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542944"/>
          <a:ext cx="838200" cy="1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33990</xdr:rowOff>
    </xdr:from>
    <xdr:ext cx="599010"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635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55563</xdr:rowOff>
    </xdr:from>
    <xdr:to>
      <xdr:col>85</xdr:col>
      <xdr:colOff>177800</xdr:colOff>
      <xdr:row>56</xdr:row>
      <xdr:rowOff>157163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5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129329</xdr:rowOff>
    </xdr:from>
    <xdr:to>
      <xdr:col>81</xdr:col>
      <xdr:colOff>50800</xdr:colOff>
      <xdr:row>55</xdr:row>
      <xdr:rowOff>143094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559079"/>
          <a:ext cx="889000" cy="1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65736</xdr:rowOff>
    </xdr:from>
    <xdr:to>
      <xdr:col>81</xdr:col>
      <xdr:colOff>101600</xdr:colOff>
      <xdr:row>56</xdr:row>
      <xdr:rowOff>167336</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158463</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181795" y="9759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143094</xdr:rowOff>
    </xdr:from>
    <xdr:to>
      <xdr:col>76</xdr:col>
      <xdr:colOff>114300</xdr:colOff>
      <xdr:row>56</xdr:row>
      <xdr:rowOff>20432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572844"/>
          <a:ext cx="889000" cy="4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103043</xdr:rowOff>
    </xdr:from>
    <xdr:to>
      <xdr:col>76</xdr:col>
      <xdr:colOff>165100</xdr:colOff>
      <xdr:row>57</xdr:row>
      <xdr:rowOff>33193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0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24320</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292795" y="979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9893</xdr:rowOff>
    </xdr:from>
    <xdr:to>
      <xdr:col>71</xdr:col>
      <xdr:colOff>177800</xdr:colOff>
      <xdr:row>56</xdr:row>
      <xdr:rowOff>20432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611093"/>
          <a:ext cx="889000" cy="10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122341</xdr:rowOff>
    </xdr:from>
    <xdr:to>
      <xdr:col>72</xdr:col>
      <xdr:colOff>38100</xdr:colOff>
      <xdr:row>57</xdr:row>
      <xdr:rowOff>52491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2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43618</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03795" y="981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129461</xdr:rowOff>
    </xdr:from>
    <xdr:to>
      <xdr:col>67</xdr:col>
      <xdr:colOff>101600</xdr:colOff>
      <xdr:row>57</xdr:row>
      <xdr:rowOff>59611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3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50738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82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62394</xdr:rowOff>
    </xdr:from>
    <xdr:to>
      <xdr:col>85</xdr:col>
      <xdr:colOff>177800</xdr:colOff>
      <xdr:row>55</xdr:row>
      <xdr:rowOff>163994</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49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85271</xdr:rowOff>
    </xdr:from>
    <xdr:ext cx="599010"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343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78529</xdr:rowOff>
    </xdr:from>
    <xdr:to>
      <xdr:col>81</xdr:col>
      <xdr:colOff>101600</xdr:colOff>
      <xdr:row>56</xdr:row>
      <xdr:rowOff>8679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50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25206</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181795" y="9283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92294</xdr:rowOff>
    </xdr:from>
    <xdr:to>
      <xdr:col>76</xdr:col>
      <xdr:colOff>165100</xdr:colOff>
      <xdr:row>56</xdr:row>
      <xdr:rowOff>22444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52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38971</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292795" y="9297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141082</xdr:rowOff>
    </xdr:from>
    <xdr:to>
      <xdr:col>72</xdr:col>
      <xdr:colOff>38100</xdr:colOff>
      <xdr:row>56</xdr:row>
      <xdr:rowOff>71232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57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87759</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03795" y="9346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130543</xdr:rowOff>
    </xdr:from>
    <xdr:to>
      <xdr:col>67</xdr:col>
      <xdr:colOff>101600</xdr:colOff>
      <xdr:row>56</xdr:row>
      <xdr:rowOff>60693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56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77220</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14795" y="9335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43261</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216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161388</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99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180,156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43261</xdr:rowOff>
    </xdr:from>
    <xdr:to>
      <xdr:col>86</xdr:col>
      <xdr:colOff>25400</xdr:colOff>
      <xdr:row>71</xdr:row>
      <xdr:rowOff>43261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21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38224</xdr:rowOff>
    </xdr:from>
    <xdr:to>
      <xdr:col>85</xdr:col>
      <xdr:colOff>127000</xdr:colOff>
      <xdr:row>79</xdr:row>
      <xdr:rowOff>41585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582774"/>
          <a:ext cx="838200" cy="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63747</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65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40870</xdr:rowOff>
    </xdr:from>
    <xdr:to>
      <xdr:col>85</xdr:col>
      <xdr:colOff>177800</xdr:colOff>
      <xdr:row>78</xdr:row>
      <xdr:rowOff>142470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1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41585</xdr:rowOff>
    </xdr:from>
    <xdr:to>
      <xdr:col>81</xdr:col>
      <xdr:colOff>50800</xdr:colOff>
      <xdr:row>79</xdr:row>
      <xdr:rowOff>42652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586135"/>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53688</xdr:rowOff>
    </xdr:from>
    <xdr:to>
      <xdr:col>81</xdr:col>
      <xdr:colOff>101600</xdr:colOff>
      <xdr:row>78</xdr:row>
      <xdr:rowOff>155288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42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365</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20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42652</xdr:rowOff>
    </xdr:from>
    <xdr:to>
      <xdr:col>76</xdr:col>
      <xdr:colOff>114300</xdr:colOff>
      <xdr:row>79</xdr:row>
      <xdr:rowOff>44442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587202"/>
          <a:ext cx="889000" cy="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61125</xdr:rowOff>
    </xdr:from>
    <xdr:to>
      <xdr:col>76</xdr:col>
      <xdr:colOff>165100</xdr:colOff>
      <xdr:row>78</xdr:row>
      <xdr:rowOff>162725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43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7802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20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44366</xdr:rowOff>
    </xdr:from>
    <xdr:to>
      <xdr:col>71</xdr:col>
      <xdr:colOff>177800</xdr:colOff>
      <xdr:row>79</xdr:row>
      <xdr:rowOff>44442</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588916"/>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24870</xdr:rowOff>
    </xdr:from>
    <xdr:to>
      <xdr:col>72</xdr:col>
      <xdr:colOff>38100</xdr:colOff>
      <xdr:row>78</xdr:row>
      <xdr:rowOff>126470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142997</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17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39432</xdr:rowOff>
    </xdr:from>
    <xdr:to>
      <xdr:col>67</xdr:col>
      <xdr:colOff>101600</xdr:colOff>
      <xdr:row>78</xdr:row>
      <xdr:rowOff>141032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1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157559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318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158874</xdr:rowOff>
    </xdr:from>
    <xdr:to>
      <xdr:col>85</xdr:col>
      <xdr:colOff>177800</xdr:colOff>
      <xdr:row>79</xdr:row>
      <xdr:rowOff>89024</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53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73801</xdr:rowOff>
    </xdr:from>
    <xdr:ext cx="378565"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446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162235</xdr:rowOff>
    </xdr:from>
    <xdr:to>
      <xdr:col>81</xdr:col>
      <xdr:colOff>101600</xdr:colOff>
      <xdr:row>79</xdr:row>
      <xdr:rowOff>92385</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53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83512</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2017" y="13628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163302</xdr:rowOff>
    </xdr:from>
    <xdr:to>
      <xdr:col>76</xdr:col>
      <xdr:colOff>165100</xdr:colOff>
      <xdr:row>79</xdr:row>
      <xdr:rowOff>93452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53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84579</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3017" y="13629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165092</xdr:rowOff>
    </xdr:from>
    <xdr:to>
      <xdr:col>72</xdr:col>
      <xdr:colOff>38100</xdr:colOff>
      <xdr:row>79</xdr:row>
      <xdr:rowOff>95242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53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86369</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78650" y="136309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165016</xdr:rowOff>
    </xdr:from>
    <xdr:to>
      <xdr:col>67</xdr:col>
      <xdr:colOff>101600</xdr:colOff>
      <xdr:row>79</xdr:row>
      <xdr:rowOff>95166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53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86293</xdr:rowOff>
    </xdr:from>
    <xdr:ext cx="313932"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57333" y="136308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88627</xdr:rowOff>
    </xdr:from>
    <xdr:to>
      <xdr:col>85</xdr:col>
      <xdr:colOff>126364</xdr:colOff>
      <xdr:row>99</xdr:row>
      <xdr:rowOff>41459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690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45286</xdr:rowOff>
    </xdr:from>
    <xdr:ext cx="378565"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1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41459</xdr:rowOff>
    </xdr:from>
    <xdr:to>
      <xdr:col>86</xdr:col>
      <xdr:colOff>25400</xdr:colOff>
      <xdr:row>99</xdr:row>
      <xdr:rowOff>41459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1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35304</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46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88627</xdr:rowOff>
    </xdr:from>
    <xdr:to>
      <xdr:col>86</xdr:col>
      <xdr:colOff>25400</xdr:colOff>
      <xdr:row>91</xdr:row>
      <xdr:rowOff>88627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690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145605</xdr:rowOff>
    </xdr:from>
    <xdr:to>
      <xdr:col>85</xdr:col>
      <xdr:colOff>127000</xdr:colOff>
      <xdr:row>94</xdr:row>
      <xdr:rowOff>12263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5481300" y="16090455"/>
          <a:ext cx="838200" cy="38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17781</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476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39354</xdr:rowOff>
    </xdr:from>
    <xdr:to>
      <xdr:col>85</xdr:col>
      <xdr:colOff>177800</xdr:colOff>
      <xdr:row>96</xdr:row>
      <xdr:rowOff>140954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49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145605</xdr:rowOff>
    </xdr:from>
    <xdr:to>
      <xdr:col>81</xdr:col>
      <xdr:colOff>50800</xdr:colOff>
      <xdr:row>94</xdr:row>
      <xdr:rowOff>121938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090455"/>
          <a:ext cx="889000" cy="14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12436</xdr:rowOff>
    </xdr:from>
    <xdr:to>
      <xdr:col>81</xdr:col>
      <xdr:colOff>101600</xdr:colOff>
      <xdr:row>96</xdr:row>
      <xdr:rowOff>114036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105163</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56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121938</xdr:rowOff>
    </xdr:from>
    <xdr:to>
      <xdr:col>76</xdr:col>
      <xdr:colOff>114300</xdr:colOff>
      <xdr:row>95</xdr:row>
      <xdr:rowOff>21521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238238"/>
          <a:ext cx="889000" cy="7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54682</xdr:rowOff>
    </xdr:from>
    <xdr:to>
      <xdr:col>76</xdr:col>
      <xdr:colOff>165100</xdr:colOff>
      <xdr:row>96</xdr:row>
      <xdr:rowOff>156282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147409</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606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21521</xdr:rowOff>
    </xdr:from>
    <xdr:to>
      <xdr:col>71</xdr:col>
      <xdr:colOff>177800</xdr:colOff>
      <xdr:row>95</xdr:row>
      <xdr:rowOff>68049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309271"/>
          <a:ext cx="889000" cy="46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84472</xdr:rowOff>
    </xdr:from>
    <xdr:to>
      <xdr:col>72</xdr:col>
      <xdr:colOff>38100</xdr:colOff>
      <xdr:row>97</xdr:row>
      <xdr:rowOff>14622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5749</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63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83283</xdr:rowOff>
    </xdr:from>
    <xdr:to>
      <xdr:col>67</xdr:col>
      <xdr:colOff>101600</xdr:colOff>
      <xdr:row>97</xdr:row>
      <xdr:rowOff>13433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54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4560</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635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132913</xdr:rowOff>
    </xdr:from>
    <xdr:to>
      <xdr:col>85</xdr:col>
      <xdr:colOff>177800</xdr:colOff>
      <xdr:row>94</xdr:row>
      <xdr:rowOff>63063</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07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155790</xdr:rowOff>
    </xdr:from>
    <xdr:ext cx="599010"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592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94805</xdr:rowOff>
    </xdr:from>
    <xdr:to>
      <xdr:col>81</xdr:col>
      <xdr:colOff>101600</xdr:colOff>
      <xdr:row>94</xdr:row>
      <xdr:rowOff>24955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03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41482</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181795" y="15814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71138</xdr:rowOff>
    </xdr:from>
    <xdr:to>
      <xdr:col>76</xdr:col>
      <xdr:colOff>165100</xdr:colOff>
      <xdr:row>95</xdr:row>
      <xdr:rowOff>1288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18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17815</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292795" y="15962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142171</xdr:rowOff>
    </xdr:from>
    <xdr:to>
      <xdr:col>72</xdr:col>
      <xdr:colOff>38100</xdr:colOff>
      <xdr:row>95</xdr:row>
      <xdr:rowOff>72321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25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88848</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03795" y="16033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17249</xdr:rowOff>
    </xdr:from>
    <xdr:to>
      <xdr:col>67</xdr:col>
      <xdr:colOff>101600</xdr:colOff>
      <xdr:row>95</xdr:row>
      <xdr:rowOff>118849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30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135376</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14795" y="16080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174386"/>
          <a:ext cx="1269" cy="1480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159763</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674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77213</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208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54335</xdr:rowOff>
    </xdr:from>
    <xdr:to>
      <xdr:col>116</xdr:col>
      <xdr:colOff>114300</xdr:colOff>
      <xdr:row>38</xdr:row>
      <xdr:rowOff>155935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56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21051</xdr:rowOff>
    </xdr:from>
    <xdr:to>
      <xdr:col>112</xdr:col>
      <xdr:colOff>38100</xdr:colOff>
      <xdr:row>38</xdr:row>
      <xdr:rowOff>122651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3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139178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1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73904</xdr:rowOff>
    </xdr:from>
    <xdr:to>
      <xdr:col>107</xdr:col>
      <xdr:colOff>101600</xdr:colOff>
      <xdr:row>39</xdr:row>
      <xdr:rowOff>4054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20581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55067</xdr:rowOff>
    </xdr:from>
    <xdr:to>
      <xdr:col>102</xdr:col>
      <xdr:colOff>165100</xdr:colOff>
      <xdr:row>38</xdr:row>
      <xdr:rowOff>156667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1744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xdr:rowOff>
    </xdr:from>
    <xdr:to>
      <xdr:col>98</xdr:col>
      <xdr:colOff>38100</xdr:colOff>
      <xdr:row>38</xdr:row>
      <xdr:rowOff>109484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52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126011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98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32763</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47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・衛生費の増減は、令和４年度に町営温泉浴場施設を新築したため、類似団体と比較し住民一人当たりのコストが高くなっている。</a:t>
          </a:r>
        </a:p>
        <a:p>
          <a:r>
            <a:rPr kumimoji="1" lang="ja-JP" altLang="en-US" sz="1300">
              <a:latin typeface="ＭＳ Ｐゴシック" panose="020B0600070205080204" pitchFamily="50" charset="-128"/>
              <a:ea typeface="ＭＳ Ｐゴシック" panose="020B0600070205080204" pitchFamily="50" charset="-128"/>
            </a:rPr>
            <a:t>・労働費は、令和４年度に勤労単身者住宅の屋根・外壁塗装工事を行ったことから、過去４年間の決算額の１０倍以上となったが今後は例年どおりの決算額で推移していく見込みとなっている。</a:t>
          </a:r>
        </a:p>
        <a:p>
          <a:r>
            <a:rPr kumimoji="1" lang="ja-JP" altLang="en-US" sz="1300">
              <a:latin typeface="ＭＳ Ｐゴシック" panose="020B0600070205080204" pitchFamily="50" charset="-128"/>
              <a:ea typeface="ＭＳ Ｐゴシック" panose="020B0600070205080204" pitchFamily="50" charset="-128"/>
            </a:rPr>
            <a:t>・土木費は、行政面積が広大であり、人口密度が全国最低ランクであることから、住民一人当たりの道路等のインフラ資産も多く、類似団体と比較し高くなっている。</a:t>
          </a:r>
        </a:p>
        <a:p>
          <a:r>
            <a:rPr kumimoji="1" lang="ja-JP" altLang="en-US" sz="1300">
              <a:latin typeface="ＭＳ Ｐゴシック" panose="020B0600070205080204" pitchFamily="50" charset="-128"/>
              <a:ea typeface="ＭＳ Ｐゴシック" panose="020B0600070205080204" pitchFamily="50" charset="-128"/>
            </a:rPr>
            <a:t>・公債費が年々上昇傾向にあり、類似団体平均を大きく上回っている。令和４年度に起債償還のピークを迎え、その後数年間高止まりすることから今後も類似団体平均を上回る額で推移していく。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北海道足寄町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３～４年度は財政調整基金の積立てを行ったが、令和５年度は財政調整基金を８千７百万円繰入れたことから実質単年度収支が前年度比４．２３％減の▲１．３１％となった。今後も引き続き基金残高に留意しながら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北海道足寄町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実質収支額及び資金不足・剰余額は赤字となっていないものの、決算剰余金等の黒字額が減少傾向にある。今後も引き続き健全化に向けた行財政改革に取り組み、特別会計・企業会計においても独立採算の原則に立ち返った受益者負担の適正化に努め、より一層の財政健全化を図っ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75" thickBot="1" x14ac:dyDescent="0.2">
      <c r="B2" s="176" t="s">
        <v>77</v>
      </c>
      <c r="C2" s="176"/>
      <c r="D2" s="177"/>
    </row>
    <row r="3" spans="1:119" ht="18.75" customHeight="1" thickBot="1" x14ac:dyDescent="0.2">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1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9124109</v>
      </c>
      <c r="BO4" s="462"/>
      <c r="BP4" s="462"/>
      <c r="BQ4" s="462"/>
      <c r="BR4" s="462"/>
      <c r="BS4" s="462"/>
      <c r="BT4" s="462"/>
      <c r="BU4" s="463"/>
      <c r="BV4" s="461">
        <v>9858390</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2.2000000000000002</v>
      </c>
      <c r="CU4" s="602"/>
      <c r="CV4" s="602"/>
      <c r="CW4" s="602"/>
      <c r="CX4" s="602"/>
      <c r="CY4" s="602"/>
      <c r="CZ4" s="602"/>
      <c r="DA4" s="603"/>
      <c r="DB4" s="601">
        <v>2</v>
      </c>
      <c r="DC4" s="602"/>
      <c r="DD4" s="602"/>
      <c r="DE4" s="602"/>
      <c r="DF4" s="602"/>
      <c r="DG4" s="602"/>
      <c r="DH4" s="602"/>
      <c r="DI4" s="603"/>
    </row>
    <row r="5" spans="1:119" ht="18.75" customHeight="1" x14ac:dyDescent="0.1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8994783</v>
      </c>
      <c r="BO5" s="433"/>
      <c r="BP5" s="433"/>
      <c r="BQ5" s="433"/>
      <c r="BR5" s="433"/>
      <c r="BS5" s="433"/>
      <c r="BT5" s="433"/>
      <c r="BU5" s="434"/>
      <c r="BV5" s="432">
        <v>9710684</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88.7</v>
      </c>
      <c r="CU5" s="430"/>
      <c r="CV5" s="430"/>
      <c r="CW5" s="430"/>
      <c r="CX5" s="430"/>
      <c r="CY5" s="430"/>
      <c r="CZ5" s="430"/>
      <c r="DA5" s="431"/>
      <c r="DB5" s="429">
        <v>88</v>
      </c>
      <c r="DC5" s="430"/>
      <c r="DD5" s="430"/>
      <c r="DE5" s="430"/>
      <c r="DF5" s="430"/>
      <c r="DG5" s="430"/>
      <c r="DH5" s="430"/>
      <c r="DI5" s="431"/>
    </row>
    <row r="6" spans="1:119" ht="18.75" customHeight="1" x14ac:dyDescent="0.15">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129326</v>
      </c>
      <c r="BO6" s="433"/>
      <c r="BP6" s="433"/>
      <c r="BQ6" s="433"/>
      <c r="BR6" s="433"/>
      <c r="BS6" s="433"/>
      <c r="BT6" s="433"/>
      <c r="BU6" s="434"/>
      <c r="BV6" s="432">
        <v>147706</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89.1</v>
      </c>
      <c r="CU6" s="576"/>
      <c r="CV6" s="576"/>
      <c r="CW6" s="576"/>
      <c r="CX6" s="576"/>
      <c r="CY6" s="576"/>
      <c r="CZ6" s="576"/>
      <c r="DA6" s="577"/>
      <c r="DB6" s="575">
        <v>88.8</v>
      </c>
      <c r="DC6" s="576"/>
      <c r="DD6" s="576"/>
      <c r="DE6" s="576"/>
      <c r="DF6" s="576"/>
      <c r="DG6" s="576"/>
      <c r="DH6" s="576"/>
      <c r="DI6" s="577"/>
    </row>
    <row r="7" spans="1:119" ht="18.75" customHeight="1" x14ac:dyDescent="0.1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2892</v>
      </c>
      <c r="BO7" s="433"/>
      <c r="BP7" s="433"/>
      <c r="BQ7" s="433"/>
      <c r="BR7" s="433"/>
      <c r="BS7" s="433"/>
      <c r="BT7" s="433"/>
      <c r="BU7" s="434"/>
      <c r="BV7" s="432">
        <v>32101</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5819128</v>
      </c>
      <c r="CU7" s="433"/>
      <c r="CV7" s="433"/>
      <c r="CW7" s="433"/>
      <c r="CX7" s="433"/>
      <c r="CY7" s="433"/>
      <c r="CZ7" s="433"/>
      <c r="DA7" s="434"/>
      <c r="DB7" s="432">
        <v>5764822</v>
      </c>
      <c r="DC7" s="433"/>
      <c r="DD7" s="433"/>
      <c r="DE7" s="433"/>
      <c r="DF7" s="433"/>
      <c r="DG7" s="433"/>
      <c r="DH7" s="433"/>
      <c r="DI7" s="434"/>
    </row>
    <row r="8" spans="1:119" ht="18.75" customHeight="1" thickBot="1" x14ac:dyDescent="0.2">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126434</v>
      </c>
      <c r="BO8" s="433"/>
      <c r="BP8" s="433"/>
      <c r="BQ8" s="433"/>
      <c r="BR8" s="433"/>
      <c r="BS8" s="433"/>
      <c r="BT8" s="433"/>
      <c r="BU8" s="434"/>
      <c r="BV8" s="432">
        <v>115605</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0.2</v>
      </c>
      <c r="CU8" s="536"/>
      <c r="CV8" s="536"/>
      <c r="CW8" s="536"/>
      <c r="CX8" s="536"/>
      <c r="CY8" s="536"/>
      <c r="CZ8" s="536"/>
      <c r="DA8" s="537"/>
      <c r="DB8" s="535">
        <v>0.2</v>
      </c>
      <c r="DC8" s="536"/>
      <c r="DD8" s="536"/>
      <c r="DE8" s="536"/>
      <c r="DF8" s="536"/>
      <c r="DG8" s="536"/>
      <c r="DH8" s="536"/>
      <c r="DI8" s="537"/>
    </row>
    <row r="9" spans="1:119" ht="18.75" customHeight="1" thickBot="1" x14ac:dyDescent="0.2">
      <c r="A9" s="175"/>
      <c r="B9" s="564" t="s">
        <v>106</v>
      </c>
      <c r="C9" s="565"/>
      <c r="D9" s="565"/>
      <c r="E9" s="565"/>
      <c r="F9" s="565"/>
      <c r="G9" s="565"/>
      <c r="H9" s="565"/>
      <c r="I9" s="565"/>
      <c r="J9" s="565"/>
      <c r="K9" s="483"/>
      <c r="L9" s="566" t="s">
        <v>107</v>
      </c>
      <c r="M9" s="567"/>
      <c r="N9" s="567"/>
      <c r="O9" s="567"/>
      <c r="P9" s="567"/>
      <c r="Q9" s="568"/>
      <c r="R9" s="569">
        <v>6563</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10829</v>
      </c>
      <c r="BO9" s="433"/>
      <c r="BP9" s="433"/>
      <c r="BQ9" s="433"/>
      <c r="BR9" s="433"/>
      <c r="BS9" s="433"/>
      <c r="BT9" s="433"/>
      <c r="BU9" s="434"/>
      <c r="BV9" s="432">
        <v>-24629</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20.2</v>
      </c>
      <c r="CU9" s="430"/>
      <c r="CV9" s="430"/>
      <c r="CW9" s="430"/>
      <c r="CX9" s="430"/>
      <c r="CY9" s="430"/>
      <c r="CZ9" s="430"/>
      <c r="DA9" s="431"/>
      <c r="DB9" s="429">
        <v>21</v>
      </c>
      <c r="DC9" s="430"/>
      <c r="DD9" s="430"/>
      <c r="DE9" s="430"/>
      <c r="DF9" s="430"/>
      <c r="DG9" s="430"/>
      <c r="DH9" s="430"/>
      <c r="DI9" s="431"/>
    </row>
    <row r="10" spans="1:119" ht="18.75" customHeight="1" thickBot="1" x14ac:dyDescent="0.2">
      <c r="A10" s="175"/>
      <c r="B10" s="564"/>
      <c r="C10" s="565"/>
      <c r="D10" s="565"/>
      <c r="E10" s="565"/>
      <c r="F10" s="565"/>
      <c r="G10" s="565"/>
      <c r="H10" s="565"/>
      <c r="I10" s="565"/>
      <c r="J10" s="565"/>
      <c r="K10" s="483"/>
      <c r="L10" s="388" t="s">
        <v>112</v>
      </c>
      <c r="M10" s="389"/>
      <c r="N10" s="389"/>
      <c r="O10" s="389"/>
      <c r="P10" s="389"/>
      <c r="Q10" s="390"/>
      <c r="R10" s="385">
        <v>6990</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114</v>
      </c>
      <c r="AV10" s="491"/>
      <c r="AW10" s="491"/>
      <c r="AX10" s="491"/>
      <c r="AY10" s="446" t="s">
        <v>115</v>
      </c>
      <c r="AZ10" s="447"/>
      <c r="BA10" s="447"/>
      <c r="BB10" s="447"/>
      <c r="BC10" s="447"/>
      <c r="BD10" s="447"/>
      <c r="BE10" s="447"/>
      <c r="BF10" s="447"/>
      <c r="BG10" s="447"/>
      <c r="BH10" s="447"/>
      <c r="BI10" s="447"/>
      <c r="BJ10" s="447"/>
      <c r="BK10" s="447"/>
      <c r="BL10" s="447"/>
      <c r="BM10" s="448"/>
      <c r="BN10" s="432">
        <v>60</v>
      </c>
      <c r="BO10" s="433"/>
      <c r="BP10" s="433"/>
      <c r="BQ10" s="433"/>
      <c r="BR10" s="433"/>
      <c r="BS10" s="433"/>
      <c r="BT10" s="433"/>
      <c r="BU10" s="434"/>
      <c r="BV10" s="432">
        <v>192678</v>
      </c>
      <c r="BW10" s="433"/>
      <c r="BX10" s="433"/>
      <c r="BY10" s="433"/>
      <c r="BZ10" s="433"/>
      <c r="CA10" s="433"/>
      <c r="CB10" s="433"/>
      <c r="CC10" s="434"/>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114</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15">
      <c r="A12" s="175"/>
      <c r="B12" s="538" t="s">
        <v>123</v>
      </c>
      <c r="C12" s="539"/>
      <c r="D12" s="539"/>
      <c r="E12" s="539"/>
      <c r="F12" s="539"/>
      <c r="G12" s="539"/>
      <c r="H12" s="539"/>
      <c r="I12" s="539"/>
      <c r="J12" s="539"/>
      <c r="K12" s="540"/>
      <c r="L12" s="547" t="s">
        <v>124</v>
      </c>
      <c r="M12" s="548"/>
      <c r="N12" s="548"/>
      <c r="O12" s="548"/>
      <c r="P12" s="548"/>
      <c r="Q12" s="549"/>
      <c r="R12" s="550">
        <v>6172</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87384</v>
      </c>
      <c r="BO12" s="433"/>
      <c r="BP12" s="433"/>
      <c r="BQ12" s="433"/>
      <c r="BR12" s="433"/>
      <c r="BS12" s="433"/>
      <c r="BT12" s="433"/>
      <c r="BU12" s="434"/>
      <c r="BV12" s="432">
        <v>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15">
      <c r="A13" s="175"/>
      <c r="B13" s="541"/>
      <c r="C13" s="542"/>
      <c r="D13" s="542"/>
      <c r="E13" s="542"/>
      <c r="F13" s="542"/>
      <c r="G13" s="542"/>
      <c r="H13" s="542"/>
      <c r="I13" s="542"/>
      <c r="J13" s="542"/>
      <c r="K13" s="543"/>
      <c r="L13" s="184"/>
      <c r="M13" s="516" t="s">
        <v>130</v>
      </c>
      <c r="N13" s="517"/>
      <c r="O13" s="517"/>
      <c r="P13" s="517"/>
      <c r="Q13" s="518"/>
      <c r="R13" s="519">
        <v>6134</v>
      </c>
      <c r="S13" s="520"/>
      <c r="T13" s="520"/>
      <c r="U13" s="520"/>
      <c r="V13" s="521"/>
      <c r="W13" s="522" t="s">
        <v>131</v>
      </c>
      <c r="X13" s="418"/>
      <c r="Y13" s="418"/>
      <c r="Z13" s="418"/>
      <c r="AA13" s="418"/>
      <c r="AB13" s="419"/>
      <c r="AC13" s="385">
        <v>854</v>
      </c>
      <c r="AD13" s="386"/>
      <c r="AE13" s="386"/>
      <c r="AF13" s="386"/>
      <c r="AG13" s="387"/>
      <c r="AH13" s="385">
        <v>895</v>
      </c>
      <c r="AI13" s="386"/>
      <c r="AJ13" s="386"/>
      <c r="AK13" s="386"/>
      <c r="AL13" s="445"/>
      <c r="AM13" s="489" t="s">
        <v>132</v>
      </c>
      <c r="AN13" s="389"/>
      <c r="AO13" s="389"/>
      <c r="AP13" s="389"/>
      <c r="AQ13" s="389"/>
      <c r="AR13" s="389"/>
      <c r="AS13" s="389"/>
      <c r="AT13" s="390"/>
      <c r="AU13" s="490" t="s">
        <v>114</v>
      </c>
      <c r="AV13" s="491"/>
      <c r="AW13" s="491"/>
      <c r="AX13" s="491"/>
      <c r="AY13" s="446" t="s">
        <v>133</v>
      </c>
      <c r="AZ13" s="447"/>
      <c r="BA13" s="447"/>
      <c r="BB13" s="447"/>
      <c r="BC13" s="447"/>
      <c r="BD13" s="447"/>
      <c r="BE13" s="447"/>
      <c r="BF13" s="447"/>
      <c r="BG13" s="447"/>
      <c r="BH13" s="447"/>
      <c r="BI13" s="447"/>
      <c r="BJ13" s="447"/>
      <c r="BK13" s="447"/>
      <c r="BL13" s="447"/>
      <c r="BM13" s="448"/>
      <c r="BN13" s="432">
        <v>-76495</v>
      </c>
      <c r="BO13" s="433"/>
      <c r="BP13" s="433"/>
      <c r="BQ13" s="433"/>
      <c r="BR13" s="433"/>
      <c r="BS13" s="433"/>
      <c r="BT13" s="433"/>
      <c r="BU13" s="434"/>
      <c r="BV13" s="432">
        <v>168049</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11.8</v>
      </c>
      <c r="CU13" s="430"/>
      <c r="CV13" s="430"/>
      <c r="CW13" s="430"/>
      <c r="CX13" s="430"/>
      <c r="CY13" s="430"/>
      <c r="CZ13" s="430"/>
      <c r="DA13" s="431"/>
      <c r="DB13" s="429">
        <v>11.4</v>
      </c>
      <c r="DC13" s="430"/>
      <c r="DD13" s="430"/>
      <c r="DE13" s="430"/>
      <c r="DF13" s="430"/>
      <c r="DG13" s="430"/>
      <c r="DH13" s="430"/>
      <c r="DI13" s="431"/>
    </row>
    <row r="14" spans="1:119" ht="18.75" customHeight="1" thickBot="1" x14ac:dyDescent="0.2">
      <c r="A14" s="175"/>
      <c r="B14" s="541"/>
      <c r="C14" s="542"/>
      <c r="D14" s="542"/>
      <c r="E14" s="542"/>
      <c r="F14" s="542"/>
      <c r="G14" s="542"/>
      <c r="H14" s="542"/>
      <c r="I14" s="542"/>
      <c r="J14" s="542"/>
      <c r="K14" s="543"/>
      <c r="L14" s="506" t="s">
        <v>135</v>
      </c>
      <c r="M14" s="559"/>
      <c r="N14" s="559"/>
      <c r="O14" s="559"/>
      <c r="P14" s="559"/>
      <c r="Q14" s="560"/>
      <c r="R14" s="519">
        <v>6350</v>
      </c>
      <c r="S14" s="520"/>
      <c r="T14" s="520"/>
      <c r="U14" s="520"/>
      <c r="V14" s="521"/>
      <c r="W14" s="523"/>
      <c r="X14" s="421"/>
      <c r="Y14" s="421"/>
      <c r="Z14" s="421"/>
      <c r="AA14" s="421"/>
      <c r="AB14" s="422"/>
      <c r="AC14" s="512">
        <v>25.9</v>
      </c>
      <c r="AD14" s="513"/>
      <c r="AE14" s="513"/>
      <c r="AF14" s="513"/>
      <c r="AG14" s="514"/>
      <c r="AH14" s="512">
        <v>25.9</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122</v>
      </c>
      <c r="CU14" s="530"/>
      <c r="CV14" s="530"/>
      <c r="CW14" s="530"/>
      <c r="CX14" s="530"/>
      <c r="CY14" s="530"/>
      <c r="CZ14" s="530"/>
      <c r="DA14" s="531"/>
      <c r="DB14" s="529" t="s">
        <v>122</v>
      </c>
      <c r="DC14" s="530"/>
      <c r="DD14" s="530"/>
      <c r="DE14" s="530"/>
      <c r="DF14" s="530"/>
      <c r="DG14" s="530"/>
      <c r="DH14" s="530"/>
      <c r="DI14" s="531"/>
    </row>
    <row r="15" spans="1:119" ht="18.75" customHeight="1" x14ac:dyDescent="0.15">
      <c r="A15" s="175"/>
      <c r="B15" s="541"/>
      <c r="C15" s="542"/>
      <c r="D15" s="542"/>
      <c r="E15" s="542"/>
      <c r="F15" s="542"/>
      <c r="G15" s="542"/>
      <c r="H15" s="542"/>
      <c r="I15" s="542"/>
      <c r="J15" s="542"/>
      <c r="K15" s="543"/>
      <c r="L15" s="184"/>
      <c r="M15" s="516" t="s">
        <v>130</v>
      </c>
      <c r="N15" s="517"/>
      <c r="O15" s="517"/>
      <c r="P15" s="517"/>
      <c r="Q15" s="518"/>
      <c r="R15" s="519">
        <v>6316</v>
      </c>
      <c r="S15" s="520"/>
      <c r="T15" s="520"/>
      <c r="U15" s="520"/>
      <c r="V15" s="521"/>
      <c r="W15" s="522" t="s">
        <v>137</v>
      </c>
      <c r="X15" s="418"/>
      <c r="Y15" s="418"/>
      <c r="Z15" s="418"/>
      <c r="AA15" s="418"/>
      <c r="AB15" s="419"/>
      <c r="AC15" s="385">
        <v>471</v>
      </c>
      <c r="AD15" s="386"/>
      <c r="AE15" s="386"/>
      <c r="AF15" s="386"/>
      <c r="AG15" s="387"/>
      <c r="AH15" s="385">
        <v>524</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1104221</v>
      </c>
      <c r="BO15" s="462"/>
      <c r="BP15" s="462"/>
      <c r="BQ15" s="462"/>
      <c r="BR15" s="462"/>
      <c r="BS15" s="462"/>
      <c r="BT15" s="462"/>
      <c r="BU15" s="463"/>
      <c r="BV15" s="461">
        <v>1115930</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14.3</v>
      </c>
      <c r="AD16" s="513"/>
      <c r="AE16" s="513"/>
      <c r="AF16" s="513"/>
      <c r="AG16" s="514"/>
      <c r="AH16" s="512">
        <v>15.1</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5545298</v>
      </c>
      <c r="BO16" s="433"/>
      <c r="BP16" s="433"/>
      <c r="BQ16" s="433"/>
      <c r="BR16" s="433"/>
      <c r="BS16" s="433"/>
      <c r="BT16" s="433"/>
      <c r="BU16" s="434"/>
      <c r="BV16" s="432">
        <v>5459299</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
      <c r="A17" s="175"/>
      <c r="B17" s="544"/>
      <c r="C17" s="545"/>
      <c r="D17" s="545"/>
      <c r="E17" s="545"/>
      <c r="F17" s="545"/>
      <c r="G17" s="545"/>
      <c r="H17" s="545"/>
      <c r="I17" s="545"/>
      <c r="J17" s="545"/>
      <c r="K17" s="546"/>
      <c r="L17" s="189"/>
      <c r="M17" s="525" t="s">
        <v>143</v>
      </c>
      <c r="N17" s="526"/>
      <c r="O17" s="526"/>
      <c r="P17" s="526"/>
      <c r="Q17" s="527"/>
      <c r="R17" s="509" t="s">
        <v>144</v>
      </c>
      <c r="S17" s="510"/>
      <c r="T17" s="510"/>
      <c r="U17" s="510"/>
      <c r="V17" s="511"/>
      <c r="W17" s="522" t="s">
        <v>145</v>
      </c>
      <c r="X17" s="418"/>
      <c r="Y17" s="418"/>
      <c r="Z17" s="418"/>
      <c r="AA17" s="418"/>
      <c r="AB17" s="419"/>
      <c r="AC17" s="385">
        <v>1978</v>
      </c>
      <c r="AD17" s="386"/>
      <c r="AE17" s="386"/>
      <c r="AF17" s="386"/>
      <c r="AG17" s="387"/>
      <c r="AH17" s="385">
        <v>2041</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1354830</v>
      </c>
      <c r="BO17" s="433"/>
      <c r="BP17" s="433"/>
      <c r="BQ17" s="433"/>
      <c r="BR17" s="433"/>
      <c r="BS17" s="433"/>
      <c r="BT17" s="433"/>
      <c r="BU17" s="434"/>
      <c r="BV17" s="432">
        <v>1370975</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
      <c r="A18" s="175"/>
      <c r="B18" s="482" t="s">
        <v>147</v>
      </c>
      <c r="C18" s="483"/>
      <c r="D18" s="483"/>
      <c r="E18" s="484"/>
      <c r="F18" s="484"/>
      <c r="G18" s="484"/>
      <c r="H18" s="484"/>
      <c r="I18" s="484"/>
      <c r="J18" s="484"/>
      <c r="K18" s="484"/>
      <c r="L18" s="485">
        <v>1408.04</v>
      </c>
      <c r="M18" s="485"/>
      <c r="N18" s="485"/>
      <c r="O18" s="485"/>
      <c r="P18" s="485"/>
      <c r="Q18" s="485"/>
      <c r="R18" s="486"/>
      <c r="S18" s="486"/>
      <c r="T18" s="486"/>
      <c r="U18" s="486"/>
      <c r="V18" s="487"/>
      <c r="W18" s="503"/>
      <c r="X18" s="504"/>
      <c r="Y18" s="504"/>
      <c r="Z18" s="504"/>
      <c r="AA18" s="504"/>
      <c r="AB18" s="528"/>
      <c r="AC18" s="402">
        <v>59.9</v>
      </c>
      <c r="AD18" s="403"/>
      <c r="AE18" s="403"/>
      <c r="AF18" s="403"/>
      <c r="AG18" s="488"/>
      <c r="AH18" s="402">
        <v>59</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5191968</v>
      </c>
      <c r="BO18" s="433"/>
      <c r="BP18" s="433"/>
      <c r="BQ18" s="433"/>
      <c r="BR18" s="433"/>
      <c r="BS18" s="433"/>
      <c r="BT18" s="433"/>
      <c r="BU18" s="434"/>
      <c r="BV18" s="432">
        <v>5097147</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
      <c r="A19" s="175"/>
      <c r="B19" s="482" t="s">
        <v>149</v>
      </c>
      <c r="C19" s="483"/>
      <c r="D19" s="483"/>
      <c r="E19" s="484"/>
      <c r="F19" s="484"/>
      <c r="G19" s="484"/>
      <c r="H19" s="484"/>
      <c r="I19" s="484"/>
      <c r="J19" s="484"/>
      <c r="K19" s="484"/>
      <c r="L19" s="492">
        <v>5</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6701038</v>
      </c>
      <c r="BO19" s="433"/>
      <c r="BP19" s="433"/>
      <c r="BQ19" s="433"/>
      <c r="BR19" s="433"/>
      <c r="BS19" s="433"/>
      <c r="BT19" s="433"/>
      <c r="BU19" s="434"/>
      <c r="BV19" s="432">
        <v>6927693</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
      <c r="A20" s="175"/>
      <c r="B20" s="482" t="s">
        <v>151</v>
      </c>
      <c r="C20" s="483"/>
      <c r="D20" s="483"/>
      <c r="E20" s="484"/>
      <c r="F20" s="484"/>
      <c r="G20" s="484"/>
      <c r="H20" s="484"/>
      <c r="I20" s="484"/>
      <c r="J20" s="484"/>
      <c r="K20" s="484"/>
      <c r="L20" s="492">
        <v>3097</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15">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10357077</v>
      </c>
      <c r="BO22" s="462"/>
      <c r="BP22" s="462"/>
      <c r="BQ22" s="462"/>
      <c r="BR22" s="462"/>
      <c r="BS22" s="462"/>
      <c r="BT22" s="462"/>
      <c r="BU22" s="463"/>
      <c r="BV22" s="461">
        <v>11269214</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1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10309896</v>
      </c>
      <c r="BO23" s="433"/>
      <c r="BP23" s="433"/>
      <c r="BQ23" s="433"/>
      <c r="BR23" s="433"/>
      <c r="BS23" s="433"/>
      <c r="BT23" s="433"/>
      <c r="BU23" s="434"/>
      <c r="BV23" s="432">
        <v>11204674</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
      <c r="A24" s="175"/>
      <c r="B24" s="411"/>
      <c r="C24" s="412"/>
      <c r="D24" s="413"/>
      <c r="E24" s="388" t="s">
        <v>161</v>
      </c>
      <c r="F24" s="389"/>
      <c r="G24" s="389"/>
      <c r="H24" s="389"/>
      <c r="I24" s="389"/>
      <c r="J24" s="389"/>
      <c r="K24" s="390"/>
      <c r="L24" s="385">
        <v>1</v>
      </c>
      <c r="M24" s="386"/>
      <c r="N24" s="386"/>
      <c r="O24" s="386"/>
      <c r="P24" s="387"/>
      <c r="Q24" s="385">
        <v>7400</v>
      </c>
      <c r="R24" s="386"/>
      <c r="S24" s="386"/>
      <c r="T24" s="386"/>
      <c r="U24" s="386"/>
      <c r="V24" s="387"/>
      <c r="W24" s="475"/>
      <c r="X24" s="412"/>
      <c r="Y24" s="413"/>
      <c r="Z24" s="388" t="s">
        <v>162</v>
      </c>
      <c r="AA24" s="389"/>
      <c r="AB24" s="389"/>
      <c r="AC24" s="389"/>
      <c r="AD24" s="389"/>
      <c r="AE24" s="389"/>
      <c r="AF24" s="389"/>
      <c r="AG24" s="390"/>
      <c r="AH24" s="385">
        <v>153</v>
      </c>
      <c r="AI24" s="386"/>
      <c r="AJ24" s="386"/>
      <c r="AK24" s="386"/>
      <c r="AL24" s="387"/>
      <c r="AM24" s="385">
        <v>465426</v>
      </c>
      <c r="AN24" s="386"/>
      <c r="AO24" s="386"/>
      <c r="AP24" s="386"/>
      <c r="AQ24" s="386"/>
      <c r="AR24" s="387"/>
      <c r="AS24" s="385">
        <v>3042</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7838230</v>
      </c>
      <c r="BO24" s="433"/>
      <c r="BP24" s="433"/>
      <c r="BQ24" s="433"/>
      <c r="BR24" s="433"/>
      <c r="BS24" s="433"/>
      <c r="BT24" s="433"/>
      <c r="BU24" s="434"/>
      <c r="BV24" s="432">
        <v>8460424</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15">
      <c r="A25" s="175"/>
      <c r="B25" s="411"/>
      <c r="C25" s="412"/>
      <c r="D25" s="413"/>
      <c r="E25" s="388" t="s">
        <v>164</v>
      </c>
      <c r="F25" s="389"/>
      <c r="G25" s="389"/>
      <c r="H25" s="389"/>
      <c r="I25" s="389"/>
      <c r="J25" s="389"/>
      <c r="K25" s="390"/>
      <c r="L25" s="385">
        <v>1</v>
      </c>
      <c r="M25" s="386"/>
      <c r="N25" s="386"/>
      <c r="O25" s="386"/>
      <c r="P25" s="387"/>
      <c r="Q25" s="385">
        <v>6100</v>
      </c>
      <c r="R25" s="386"/>
      <c r="S25" s="386"/>
      <c r="T25" s="386"/>
      <c r="U25" s="386"/>
      <c r="V25" s="387"/>
      <c r="W25" s="475"/>
      <c r="X25" s="412"/>
      <c r="Y25" s="413"/>
      <c r="Z25" s="388" t="s">
        <v>165</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926051</v>
      </c>
      <c r="BO25" s="462"/>
      <c r="BP25" s="462"/>
      <c r="BQ25" s="462"/>
      <c r="BR25" s="462"/>
      <c r="BS25" s="462"/>
      <c r="BT25" s="462"/>
      <c r="BU25" s="463"/>
      <c r="BV25" s="461">
        <v>939864</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15">
      <c r="A26" s="175"/>
      <c r="B26" s="411"/>
      <c r="C26" s="412"/>
      <c r="D26" s="413"/>
      <c r="E26" s="388" t="s">
        <v>167</v>
      </c>
      <c r="F26" s="389"/>
      <c r="G26" s="389"/>
      <c r="H26" s="389"/>
      <c r="I26" s="389"/>
      <c r="J26" s="389"/>
      <c r="K26" s="390"/>
      <c r="L26" s="385">
        <v>1</v>
      </c>
      <c r="M26" s="386"/>
      <c r="N26" s="386"/>
      <c r="O26" s="386"/>
      <c r="P26" s="387"/>
      <c r="Q26" s="385">
        <v>5600</v>
      </c>
      <c r="R26" s="386"/>
      <c r="S26" s="386"/>
      <c r="T26" s="386"/>
      <c r="U26" s="386"/>
      <c r="V26" s="387"/>
      <c r="W26" s="475"/>
      <c r="X26" s="412"/>
      <c r="Y26" s="413"/>
      <c r="Z26" s="388" t="s">
        <v>168</v>
      </c>
      <c r="AA26" s="443"/>
      <c r="AB26" s="443"/>
      <c r="AC26" s="443"/>
      <c r="AD26" s="443"/>
      <c r="AE26" s="443"/>
      <c r="AF26" s="443"/>
      <c r="AG26" s="444"/>
      <c r="AH26" s="385">
        <v>3</v>
      </c>
      <c r="AI26" s="386"/>
      <c r="AJ26" s="386"/>
      <c r="AK26" s="386"/>
      <c r="AL26" s="387"/>
      <c r="AM26" s="385">
        <v>8802</v>
      </c>
      <c r="AN26" s="386"/>
      <c r="AO26" s="386"/>
      <c r="AP26" s="386"/>
      <c r="AQ26" s="386"/>
      <c r="AR26" s="387"/>
      <c r="AS26" s="385">
        <v>2934</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
      <c r="A27" s="175"/>
      <c r="B27" s="411"/>
      <c r="C27" s="412"/>
      <c r="D27" s="413"/>
      <c r="E27" s="388" t="s">
        <v>170</v>
      </c>
      <c r="F27" s="389"/>
      <c r="G27" s="389"/>
      <c r="H27" s="389"/>
      <c r="I27" s="389"/>
      <c r="J27" s="389"/>
      <c r="K27" s="390"/>
      <c r="L27" s="385">
        <v>1</v>
      </c>
      <c r="M27" s="386"/>
      <c r="N27" s="386"/>
      <c r="O27" s="386"/>
      <c r="P27" s="387"/>
      <c r="Q27" s="385">
        <v>3000</v>
      </c>
      <c r="R27" s="386"/>
      <c r="S27" s="386"/>
      <c r="T27" s="386"/>
      <c r="U27" s="386"/>
      <c r="V27" s="387"/>
      <c r="W27" s="475"/>
      <c r="X27" s="412"/>
      <c r="Y27" s="413"/>
      <c r="Z27" s="388" t="s">
        <v>171</v>
      </c>
      <c r="AA27" s="389"/>
      <c r="AB27" s="389"/>
      <c r="AC27" s="389"/>
      <c r="AD27" s="389"/>
      <c r="AE27" s="389"/>
      <c r="AF27" s="389"/>
      <c r="AG27" s="390"/>
      <c r="AH27" s="385" t="s">
        <v>122</v>
      </c>
      <c r="AI27" s="386"/>
      <c r="AJ27" s="386"/>
      <c r="AK27" s="386"/>
      <c r="AL27" s="387"/>
      <c r="AM27" s="385" t="s">
        <v>122</v>
      </c>
      <c r="AN27" s="386"/>
      <c r="AO27" s="386"/>
      <c r="AP27" s="386"/>
      <c r="AQ27" s="386"/>
      <c r="AR27" s="387"/>
      <c r="AS27" s="385" t="s">
        <v>122</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v>37857</v>
      </c>
      <c r="BO27" s="467"/>
      <c r="BP27" s="467"/>
      <c r="BQ27" s="467"/>
      <c r="BR27" s="467"/>
      <c r="BS27" s="467"/>
      <c r="BT27" s="467"/>
      <c r="BU27" s="468"/>
      <c r="BV27" s="466">
        <v>37819</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15">
      <c r="A28" s="175"/>
      <c r="B28" s="411"/>
      <c r="C28" s="412"/>
      <c r="D28" s="413"/>
      <c r="E28" s="388" t="s">
        <v>173</v>
      </c>
      <c r="F28" s="389"/>
      <c r="G28" s="389"/>
      <c r="H28" s="389"/>
      <c r="I28" s="389"/>
      <c r="J28" s="389"/>
      <c r="K28" s="390"/>
      <c r="L28" s="385">
        <v>1</v>
      </c>
      <c r="M28" s="386"/>
      <c r="N28" s="386"/>
      <c r="O28" s="386"/>
      <c r="P28" s="387"/>
      <c r="Q28" s="385">
        <v>2350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2076262</v>
      </c>
      <c r="BO28" s="462"/>
      <c r="BP28" s="462"/>
      <c r="BQ28" s="462"/>
      <c r="BR28" s="462"/>
      <c r="BS28" s="462"/>
      <c r="BT28" s="462"/>
      <c r="BU28" s="463"/>
      <c r="BV28" s="461">
        <v>2106586</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15">
      <c r="A29" s="175"/>
      <c r="B29" s="411"/>
      <c r="C29" s="412"/>
      <c r="D29" s="413"/>
      <c r="E29" s="388" t="s">
        <v>176</v>
      </c>
      <c r="F29" s="389"/>
      <c r="G29" s="389"/>
      <c r="H29" s="389"/>
      <c r="I29" s="389"/>
      <c r="J29" s="389"/>
      <c r="K29" s="390"/>
      <c r="L29" s="385">
        <v>11</v>
      </c>
      <c r="M29" s="386"/>
      <c r="N29" s="386"/>
      <c r="O29" s="386"/>
      <c r="P29" s="387"/>
      <c r="Q29" s="385">
        <v>1880</v>
      </c>
      <c r="R29" s="386"/>
      <c r="S29" s="386"/>
      <c r="T29" s="386"/>
      <c r="U29" s="386"/>
      <c r="V29" s="387"/>
      <c r="W29" s="476"/>
      <c r="X29" s="477"/>
      <c r="Y29" s="478"/>
      <c r="Z29" s="388" t="s">
        <v>177</v>
      </c>
      <c r="AA29" s="389"/>
      <c r="AB29" s="389"/>
      <c r="AC29" s="389"/>
      <c r="AD29" s="389"/>
      <c r="AE29" s="389"/>
      <c r="AF29" s="389"/>
      <c r="AG29" s="390"/>
      <c r="AH29" s="385">
        <v>153</v>
      </c>
      <c r="AI29" s="386"/>
      <c r="AJ29" s="386"/>
      <c r="AK29" s="386"/>
      <c r="AL29" s="387"/>
      <c r="AM29" s="385">
        <v>465426</v>
      </c>
      <c r="AN29" s="386"/>
      <c r="AO29" s="386"/>
      <c r="AP29" s="386"/>
      <c r="AQ29" s="386"/>
      <c r="AR29" s="387"/>
      <c r="AS29" s="385">
        <v>3042</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992792</v>
      </c>
      <c r="BO29" s="433"/>
      <c r="BP29" s="433"/>
      <c r="BQ29" s="433"/>
      <c r="BR29" s="433"/>
      <c r="BS29" s="433"/>
      <c r="BT29" s="433"/>
      <c r="BU29" s="434"/>
      <c r="BV29" s="432">
        <v>966308</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95.7</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2684418</v>
      </c>
      <c r="BO30" s="467"/>
      <c r="BP30" s="467"/>
      <c r="BQ30" s="467"/>
      <c r="BR30" s="467"/>
      <c r="BS30" s="467"/>
      <c r="BT30" s="467"/>
      <c r="BU30" s="468"/>
      <c r="BV30" s="466">
        <v>2704184</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15">
      <c r="A33" s="175"/>
      <c r="B33" s="199"/>
      <c r="C33" s="384" t="s">
        <v>186</v>
      </c>
      <c r="D33" s="384"/>
      <c r="E33" s="383" t="s">
        <v>187</v>
      </c>
      <c r="F33" s="383"/>
      <c r="G33" s="383"/>
      <c r="H33" s="383"/>
      <c r="I33" s="383"/>
      <c r="J33" s="383"/>
      <c r="K33" s="383"/>
      <c r="L33" s="383"/>
      <c r="M33" s="383"/>
      <c r="N33" s="383"/>
      <c r="O33" s="383"/>
      <c r="P33" s="383"/>
      <c r="Q33" s="383"/>
      <c r="R33" s="383"/>
      <c r="S33" s="383"/>
      <c r="T33" s="200"/>
      <c r="U33" s="384" t="s">
        <v>186</v>
      </c>
      <c r="V33" s="384"/>
      <c r="W33" s="383" t="s">
        <v>187</v>
      </c>
      <c r="X33" s="383"/>
      <c r="Y33" s="383"/>
      <c r="Z33" s="383"/>
      <c r="AA33" s="383"/>
      <c r="AB33" s="383"/>
      <c r="AC33" s="383"/>
      <c r="AD33" s="383"/>
      <c r="AE33" s="383"/>
      <c r="AF33" s="383"/>
      <c r="AG33" s="383"/>
      <c r="AH33" s="383"/>
      <c r="AI33" s="383"/>
      <c r="AJ33" s="383"/>
      <c r="AK33" s="383"/>
      <c r="AL33" s="200"/>
      <c r="AM33" s="384" t="s">
        <v>186</v>
      </c>
      <c r="AN33" s="384"/>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384" t="s">
        <v>188</v>
      </c>
      <c r="BX33" s="384"/>
      <c r="BY33" s="383" t="s">
        <v>190</v>
      </c>
      <c r="BZ33" s="383"/>
      <c r="CA33" s="383"/>
      <c r="CB33" s="383"/>
      <c r="CC33" s="383"/>
      <c r="CD33" s="383"/>
      <c r="CE33" s="383"/>
      <c r="CF33" s="383"/>
      <c r="CG33" s="383"/>
      <c r="CH33" s="383"/>
      <c r="CI33" s="383"/>
      <c r="CJ33" s="383"/>
      <c r="CK33" s="383"/>
      <c r="CL33" s="383"/>
      <c r="CM33" s="383"/>
      <c r="CN33" s="200"/>
      <c r="CO33" s="384" t="s">
        <v>186</v>
      </c>
      <c r="CP33" s="384"/>
      <c r="CQ33" s="383" t="s">
        <v>191</v>
      </c>
      <c r="CR33" s="383"/>
      <c r="CS33" s="383"/>
      <c r="CT33" s="383"/>
      <c r="CU33" s="383"/>
      <c r="CV33" s="383"/>
      <c r="CW33" s="383"/>
      <c r="CX33" s="383"/>
      <c r="CY33" s="383"/>
      <c r="CZ33" s="383"/>
      <c r="DA33" s="383"/>
      <c r="DB33" s="383"/>
      <c r="DC33" s="383"/>
      <c r="DD33" s="383"/>
      <c r="DE33" s="383"/>
      <c r="DF33" s="200"/>
      <c r="DG33" s="382" t="s">
        <v>192</v>
      </c>
      <c r="DH33" s="382"/>
      <c r="DI33" s="202"/>
    </row>
    <row r="34" spans="1:113" ht="32.25" customHeight="1" x14ac:dyDescent="0.15">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3</v>
      </c>
      <c r="V34" s="380"/>
      <c r="W34" s="381" t="str">
        <f>IF('各会計、関係団体の財政状況及び健全化判断比率'!B28="","",'各会計、関係団体の財政状況及び健全化判断比率'!B28)</f>
        <v>国民健康保険事業特別会計</v>
      </c>
      <c r="X34" s="381"/>
      <c r="Y34" s="381"/>
      <c r="Z34" s="381"/>
      <c r="AA34" s="381"/>
      <c r="AB34" s="381"/>
      <c r="AC34" s="381"/>
      <c r="AD34" s="381"/>
      <c r="AE34" s="381"/>
      <c r="AF34" s="381"/>
      <c r="AG34" s="381"/>
      <c r="AH34" s="381"/>
      <c r="AI34" s="381"/>
      <c r="AJ34" s="381"/>
      <c r="AK34" s="381"/>
      <c r="AL34" s="175"/>
      <c r="AM34" s="380">
        <f>IF(AO34="","",MAX(C34:D43,U34:V43)+1)</f>
        <v>7</v>
      </c>
      <c r="AN34" s="380"/>
      <c r="AO34" s="381" t="str">
        <f>IF('各会計、関係団体の財政状況及び健全化判断比率'!B32="","",'各会計、関係団体の財政状況及び健全化判断比率'!B32)</f>
        <v>上水道事業会計</v>
      </c>
      <c r="AP34" s="381"/>
      <c r="AQ34" s="381"/>
      <c r="AR34" s="381"/>
      <c r="AS34" s="381"/>
      <c r="AT34" s="381"/>
      <c r="AU34" s="381"/>
      <c r="AV34" s="381"/>
      <c r="AW34" s="381"/>
      <c r="AX34" s="381"/>
      <c r="AY34" s="381"/>
      <c r="AZ34" s="381"/>
      <c r="BA34" s="381"/>
      <c r="BB34" s="381"/>
      <c r="BC34" s="381"/>
      <c r="BD34" s="175"/>
      <c r="BE34" s="380">
        <f>IF(BG34="","",MAX(C34:D43,U34:V43,AM34:AN43)+1)</f>
        <v>9</v>
      </c>
      <c r="BF34" s="380"/>
      <c r="BG34" s="381" t="str">
        <f>IF('各会計、関係団体の財政状況及び健全化判断比率'!B34="","",'各会計、関係団体の財政状況及び健全化判断比率'!B34)</f>
        <v>簡易水道特別会計</v>
      </c>
      <c r="BH34" s="381"/>
      <c r="BI34" s="381"/>
      <c r="BJ34" s="381"/>
      <c r="BK34" s="381"/>
      <c r="BL34" s="381"/>
      <c r="BM34" s="381"/>
      <c r="BN34" s="381"/>
      <c r="BO34" s="381"/>
      <c r="BP34" s="381"/>
      <c r="BQ34" s="381"/>
      <c r="BR34" s="381"/>
      <c r="BS34" s="381"/>
      <c r="BT34" s="381"/>
      <c r="BU34" s="381"/>
      <c r="BV34" s="175"/>
      <c r="BW34" s="380">
        <f>IF(BY34="","",MAX(C34:D43,U34:V43,AM34:AN43,BE34:BF43)+1)</f>
        <v>11</v>
      </c>
      <c r="BX34" s="380"/>
      <c r="BY34" s="381" t="str">
        <f>IF('各会計、関係団体の財政状況及び健全化判断比率'!B68="","",'各会計、関係団体の財政状況及び健全化判断比率'!B68)</f>
        <v>とかち広域消防事務組合</v>
      </c>
      <c r="BZ34" s="381"/>
      <c r="CA34" s="381"/>
      <c r="CB34" s="381"/>
      <c r="CC34" s="381"/>
      <c r="CD34" s="381"/>
      <c r="CE34" s="381"/>
      <c r="CF34" s="381"/>
      <c r="CG34" s="381"/>
      <c r="CH34" s="381"/>
      <c r="CI34" s="381"/>
      <c r="CJ34" s="381"/>
      <c r="CK34" s="381"/>
      <c r="CL34" s="381"/>
      <c r="CM34" s="381"/>
      <c r="CN34" s="175"/>
      <c r="CO34" s="380" t="str">
        <f>IF(CQ34="","",MAX(C34:D43,U34:V43,AM34:AN43,BE34:BF43,BW34:BX43)+1)</f>
        <v/>
      </c>
      <c r="CP34" s="380"/>
      <c r="CQ34" s="381" t="str">
        <f>IF('各会計、関係団体の財政状況及び健全化判断比率'!BS7="","",'各会計、関係団体の財政状況及び健全化判断比率'!BS7)</f>
        <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15">
      <c r="A35" s="175"/>
      <c r="B35" s="199"/>
      <c r="C35" s="380">
        <f>IF(E35="","",C34+1)</f>
        <v>2</v>
      </c>
      <c r="D35" s="380"/>
      <c r="E35" s="381" t="str">
        <f>IF('各会計、関係団体の財政状況及び健全化判断比率'!B8="","",'各会計、関係団体の財政状況及び健全化判断比率'!B8)</f>
        <v>資源ごみ処理等事業特別会計</v>
      </c>
      <c r="F35" s="381"/>
      <c r="G35" s="381"/>
      <c r="H35" s="381"/>
      <c r="I35" s="381"/>
      <c r="J35" s="381"/>
      <c r="K35" s="381"/>
      <c r="L35" s="381"/>
      <c r="M35" s="381"/>
      <c r="N35" s="381"/>
      <c r="O35" s="381"/>
      <c r="P35" s="381"/>
      <c r="Q35" s="381"/>
      <c r="R35" s="381"/>
      <c r="S35" s="381"/>
      <c r="T35" s="175"/>
      <c r="U35" s="380">
        <f>IF(W35="","",U34+1)</f>
        <v>4</v>
      </c>
      <c r="V35" s="380"/>
      <c r="W35" s="381" t="str">
        <f>IF('各会計、関係団体の財政状況及び健全化判断比率'!B29="","",'各会計、関係団体の財政状況及び健全化判断比率'!B29)</f>
        <v>介護保険特別会計</v>
      </c>
      <c r="X35" s="381"/>
      <c r="Y35" s="381"/>
      <c r="Z35" s="381"/>
      <c r="AA35" s="381"/>
      <c r="AB35" s="381"/>
      <c r="AC35" s="381"/>
      <c r="AD35" s="381"/>
      <c r="AE35" s="381"/>
      <c r="AF35" s="381"/>
      <c r="AG35" s="381"/>
      <c r="AH35" s="381"/>
      <c r="AI35" s="381"/>
      <c r="AJ35" s="381"/>
      <c r="AK35" s="381"/>
      <c r="AL35" s="175"/>
      <c r="AM35" s="380">
        <f t="shared" ref="AM35:AM43" si="0">IF(AO35="","",AM34+1)</f>
        <v>8</v>
      </c>
      <c r="AN35" s="380"/>
      <c r="AO35" s="381" t="str">
        <f>IF('各会計、関係団体の財政状況及び健全化判断比率'!B33="","",'各会計、関係団体の財政状況及び健全化判断比率'!B33)</f>
        <v>国民健康保険病院事業会計</v>
      </c>
      <c r="AP35" s="381"/>
      <c r="AQ35" s="381"/>
      <c r="AR35" s="381"/>
      <c r="AS35" s="381"/>
      <c r="AT35" s="381"/>
      <c r="AU35" s="381"/>
      <c r="AV35" s="381"/>
      <c r="AW35" s="381"/>
      <c r="AX35" s="381"/>
      <c r="AY35" s="381"/>
      <c r="AZ35" s="381"/>
      <c r="BA35" s="381"/>
      <c r="BB35" s="381"/>
      <c r="BC35" s="381"/>
      <c r="BD35" s="175"/>
      <c r="BE35" s="380">
        <f t="shared" ref="BE35:BE43" si="1">IF(BG35="","",BE34+1)</f>
        <v>10</v>
      </c>
      <c r="BF35" s="380"/>
      <c r="BG35" s="381" t="str">
        <f>IF('各会計、関係団体の財政状況及び健全化判断比率'!B35="","",'各会計、関係団体の財政状況及び健全化判断比率'!B35)</f>
        <v>公共下水道事業特別会計</v>
      </c>
      <c r="BH35" s="381"/>
      <c r="BI35" s="381"/>
      <c r="BJ35" s="381"/>
      <c r="BK35" s="381"/>
      <c r="BL35" s="381"/>
      <c r="BM35" s="381"/>
      <c r="BN35" s="381"/>
      <c r="BO35" s="381"/>
      <c r="BP35" s="381"/>
      <c r="BQ35" s="381"/>
      <c r="BR35" s="381"/>
      <c r="BS35" s="381"/>
      <c r="BT35" s="381"/>
      <c r="BU35" s="381"/>
      <c r="BV35" s="175"/>
      <c r="BW35" s="380">
        <f t="shared" ref="BW35:BW43" si="2">IF(BY35="","",BW34+1)</f>
        <v>12</v>
      </c>
      <c r="BX35" s="380"/>
      <c r="BY35" s="381" t="str">
        <f>IF('各会計、関係団体の財政状況及び健全化判断比率'!B69="","",'各会計、関係団体の財政状況及び健全化判断比率'!B69)</f>
        <v>十勝圏複合事務組合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15">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5</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t="str">
        <f t="shared" si="2"/>
        <v/>
      </c>
      <c r="BX36" s="380"/>
      <c r="BY36" s="381" t="str">
        <f>IF('各会計、関係団体の財政状況及び健全化判断比率'!B70="","",'各会計、関係団体の財政状況及び健全化判断比率'!B70)</f>
        <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15">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f t="shared" si="4"/>
        <v>6</v>
      </c>
      <c r="V37" s="380"/>
      <c r="W37" s="381" t="str">
        <f>IF('各会計、関係団体の財政状況及び健全化判断比率'!B31="","",'各会計、関係団体の財政状況及び健全化判断比率'!B31)</f>
        <v>介護サービス事業特別会計</v>
      </c>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t="str">
        <f t="shared" si="2"/>
        <v/>
      </c>
      <c r="BX37" s="380"/>
      <c r="BY37" s="381" t="str">
        <f>IF('各会計、関係団体の財政状況及び健全化判断比率'!B71="","",'各会計、関係団体の財政状況及び健全化判断比率'!B71)</f>
        <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15">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t="str">
        <f t="shared" si="2"/>
        <v/>
      </c>
      <c r="BX38" s="380"/>
      <c r="BY38" s="381" t="str">
        <f>IF('各会計、関係団体の財政状況及び健全化判断比率'!B72="","",'各会計、関係団体の財政状況及び健全化判断比率'!B72)</f>
        <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15">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t="str">
        <f t="shared" si="2"/>
        <v/>
      </c>
      <c r="BX39" s="380"/>
      <c r="BY39" s="381" t="str">
        <f>IF('各会計、関係団体の財政状況及び健全化判断比率'!B73="","",'各会計、関係団体の財政状況及び健全化判断比率'!B73)</f>
        <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15">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15">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15">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15">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15">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15">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15">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15">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15">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15">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15">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15"/>
    <row r="55" spans="5:113" x14ac:dyDescent="0.15"/>
    <row r="56" spans="5:113" x14ac:dyDescent="0.15"/>
  </sheetData>
  <sheetProtection algorithmName="SHA-512" hashValue="FibRUNby8vxZTqC3yXN10iccb1yPw5UysOO6zMmSbRtHPvSSPflQ0t4eWjxn9lAid1218hbQFAjK74g+ptW81w==" saltValue="ehMKU2IWc5987N8R4Y2ED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62" t="s">
        <v>537</v>
      </c>
      <c r="D34" s="1162"/>
      <c r="E34" s="1163"/>
      <c r="F34" s="32">
        <v>4.18</v>
      </c>
      <c r="G34" s="33">
        <v>4.55</v>
      </c>
      <c r="H34" s="33">
        <v>4.84</v>
      </c>
      <c r="I34" s="33">
        <v>5.08</v>
      </c>
      <c r="J34" s="34">
        <v>5.38</v>
      </c>
      <c r="K34" s="22"/>
      <c r="L34" s="22"/>
      <c r="M34" s="22"/>
      <c r="N34" s="22"/>
      <c r="O34" s="22"/>
      <c r="P34" s="22"/>
    </row>
    <row r="35" spans="1:16" ht="39" customHeight="1" x14ac:dyDescent="0.15">
      <c r="A35" s="22"/>
      <c r="B35" s="35"/>
      <c r="C35" s="1158" t="s">
        <v>538</v>
      </c>
      <c r="D35" s="1158"/>
      <c r="E35" s="1159"/>
      <c r="F35" s="36">
        <v>2.06</v>
      </c>
      <c r="G35" s="37">
        <v>1.65</v>
      </c>
      <c r="H35" s="37">
        <v>2.42</v>
      </c>
      <c r="I35" s="37">
        <v>1.97</v>
      </c>
      <c r="J35" s="38">
        <v>2.15</v>
      </c>
      <c r="K35" s="22"/>
      <c r="L35" s="22"/>
      <c r="M35" s="22"/>
      <c r="N35" s="22"/>
      <c r="O35" s="22"/>
      <c r="P35" s="22"/>
    </row>
    <row r="36" spans="1:16" ht="39" customHeight="1" x14ac:dyDescent="0.15">
      <c r="A36" s="22"/>
      <c r="B36" s="35"/>
      <c r="C36" s="1158" t="s">
        <v>539</v>
      </c>
      <c r="D36" s="1158"/>
      <c r="E36" s="1159"/>
      <c r="F36" s="36">
        <v>3.57</v>
      </c>
      <c r="G36" s="37">
        <v>2.69</v>
      </c>
      <c r="H36" s="37">
        <v>2.6</v>
      </c>
      <c r="I36" s="37">
        <v>1.97</v>
      </c>
      <c r="J36" s="38">
        <v>0.28000000000000003</v>
      </c>
      <c r="K36" s="22"/>
      <c r="L36" s="22"/>
      <c r="M36" s="22"/>
      <c r="N36" s="22"/>
      <c r="O36" s="22"/>
      <c r="P36" s="22"/>
    </row>
    <row r="37" spans="1:16" ht="39" customHeight="1" x14ac:dyDescent="0.15">
      <c r="A37" s="22"/>
      <c r="B37" s="35"/>
      <c r="C37" s="1158" t="s">
        <v>540</v>
      </c>
      <c r="D37" s="1158"/>
      <c r="E37" s="1159"/>
      <c r="F37" s="36">
        <v>0.63</v>
      </c>
      <c r="G37" s="37">
        <v>1.06</v>
      </c>
      <c r="H37" s="37">
        <v>1.18</v>
      </c>
      <c r="I37" s="37">
        <v>0.56000000000000005</v>
      </c>
      <c r="J37" s="38">
        <v>0.18</v>
      </c>
      <c r="K37" s="22"/>
      <c r="L37" s="22"/>
      <c r="M37" s="22"/>
      <c r="N37" s="22"/>
      <c r="O37" s="22"/>
      <c r="P37" s="22"/>
    </row>
    <row r="38" spans="1:16" ht="39" customHeight="1" x14ac:dyDescent="0.15">
      <c r="A38" s="22"/>
      <c r="B38" s="35"/>
      <c r="C38" s="1158" t="s">
        <v>541</v>
      </c>
      <c r="D38" s="1158"/>
      <c r="E38" s="1159"/>
      <c r="F38" s="36">
        <v>0</v>
      </c>
      <c r="G38" s="37">
        <v>0.1</v>
      </c>
      <c r="H38" s="37">
        <v>0</v>
      </c>
      <c r="I38" s="37">
        <v>0</v>
      </c>
      <c r="J38" s="38">
        <v>0.11</v>
      </c>
      <c r="K38" s="22"/>
      <c r="L38" s="22"/>
      <c r="M38" s="22"/>
      <c r="N38" s="22"/>
      <c r="O38" s="22"/>
      <c r="P38" s="22"/>
    </row>
    <row r="39" spans="1:16" ht="39" customHeight="1" x14ac:dyDescent="0.15">
      <c r="A39" s="22"/>
      <c r="B39" s="35"/>
      <c r="C39" s="1158" t="s">
        <v>542</v>
      </c>
      <c r="D39" s="1158"/>
      <c r="E39" s="1159"/>
      <c r="F39" s="36">
        <v>0.02</v>
      </c>
      <c r="G39" s="37">
        <v>0.02</v>
      </c>
      <c r="H39" s="37">
        <v>0.01</v>
      </c>
      <c r="I39" s="37">
        <v>0.03</v>
      </c>
      <c r="J39" s="38">
        <v>0.02</v>
      </c>
      <c r="K39" s="22"/>
      <c r="L39" s="22"/>
      <c r="M39" s="22"/>
      <c r="N39" s="22"/>
      <c r="O39" s="22"/>
      <c r="P39" s="22"/>
    </row>
    <row r="40" spans="1:16" ht="39" customHeight="1" x14ac:dyDescent="0.15">
      <c r="A40" s="22"/>
      <c r="B40" s="35"/>
      <c r="C40" s="1158" t="s">
        <v>543</v>
      </c>
      <c r="D40" s="1158"/>
      <c r="E40" s="1159"/>
      <c r="F40" s="36">
        <v>0.13</v>
      </c>
      <c r="G40" s="37">
        <v>0.14000000000000001</v>
      </c>
      <c r="H40" s="37">
        <v>0.02</v>
      </c>
      <c r="I40" s="37">
        <v>0</v>
      </c>
      <c r="J40" s="38">
        <v>0.01</v>
      </c>
      <c r="K40" s="22"/>
      <c r="L40" s="22"/>
      <c r="M40" s="22"/>
      <c r="N40" s="22"/>
      <c r="O40" s="22"/>
      <c r="P40" s="22"/>
    </row>
    <row r="41" spans="1:16" ht="39" customHeight="1" x14ac:dyDescent="0.15">
      <c r="A41" s="22"/>
      <c r="B41" s="35"/>
      <c r="C41" s="1158" t="s">
        <v>544</v>
      </c>
      <c r="D41" s="1158"/>
      <c r="E41" s="1159"/>
      <c r="F41" s="36">
        <v>0</v>
      </c>
      <c r="G41" s="37">
        <v>0</v>
      </c>
      <c r="H41" s="37">
        <v>0</v>
      </c>
      <c r="I41" s="37">
        <v>0</v>
      </c>
      <c r="J41" s="38">
        <v>0</v>
      </c>
      <c r="K41" s="22"/>
      <c r="L41" s="22"/>
      <c r="M41" s="22"/>
      <c r="N41" s="22"/>
      <c r="O41" s="22"/>
      <c r="P41" s="22"/>
    </row>
    <row r="42" spans="1:16" ht="39" customHeight="1" x14ac:dyDescent="0.15">
      <c r="A42" s="22"/>
      <c r="B42" s="39"/>
      <c r="C42" s="1158" t="s">
        <v>545</v>
      </c>
      <c r="D42" s="1158"/>
      <c r="E42" s="1159"/>
      <c r="F42" s="36" t="s">
        <v>491</v>
      </c>
      <c r="G42" s="37" t="s">
        <v>491</v>
      </c>
      <c r="H42" s="37" t="s">
        <v>491</v>
      </c>
      <c r="I42" s="37" t="s">
        <v>491</v>
      </c>
      <c r="J42" s="38" t="s">
        <v>491</v>
      </c>
      <c r="K42" s="22"/>
      <c r="L42" s="22"/>
      <c r="M42" s="22"/>
      <c r="N42" s="22"/>
      <c r="O42" s="22"/>
      <c r="P42" s="22"/>
    </row>
    <row r="43" spans="1:16" ht="39" customHeight="1" thickBot="1" x14ac:dyDescent="0.2">
      <c r="A43" s="22"/>
      <c r="B43" s="40"/>
      <c r="C43" s="1160" t="s">
        <v>546</v>
      </c>
      <c r="D43" s="1160"/>
      <c r="E43" s="1161"/>
      <c r="F43" s="41">
        <v>0</v>
      </c>
      <c r="G43" s="42">
        <v>0</v>
      </c>
      <c r="H43" s="42">
        <v>0</v>
      </c>
      <c r="I43" s="42">
        <v>0</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x+Ubjjz5pBzv4mUYRMrbB1a/ojlMefZivZGneLkS6tvt1o4SPtnKn0D3qydtXfE2CciHHpGrDQJGZqJ88kp9Mw==" saltValue="orqnlXKk/sNFWMKyczRje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1"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15">
      <c r="A45" s="46"/>
      <c r="B45" s="1187" t="s">
        <v>9</v>
      </c>
      <c r="C45" s="1188"/>
      <c r="D45" s="56"/>
      <c r="E45" s="1193" t="s">
        <v>10</v>
      </c>
      <c r="F45" s="1193"/>
      <c r="G45" s="1193"/>
      <c r="H45" s="1193"/>
      <c r="I45" s="1193"/>
      <c r="J45" s="1194"/>
      <c r="K45" s="57">
        <v>1180</v>
      </c>
      <c r="L45" s="58">
        <v>1243</v>
      </c>
      <c r="M45" s="58">
        <v>1340</v>
      </c>
      <c r="N45" s="58">
        <v>1546</v>
      </c>
      <c r="O45" s="59">
        <v>1441</v>
      </c>
      <c r="P45" s="46"/>
      <c r="Q45" s="46"/>
      <c r="R45" s="46"/>
      <c r="S45" s="46"/>
      <c r="T45" s="46"/>
      <c r="U45" s="46"/>
    </row>
    <row r="46" spans="1:21" ht="30.75" customHeight="1" x14ac:dyDescent="0.15">
      <c r="A46" s="46"/>
      <c r="B46" s="1189"/>
      <c r="C46" s="1190"/>
      <c r="D46" s="60"/>
      <c r="E46" s="1166" t="s">
        <v>11</v>
      </c>
      <c r="F46" s="1166"/>
      <c r="G46" s="1166"/>
      <c r="H46" s="1166"/>
      <c r="I46" s="1166"/>
      <c r="J46" s="1167"/>
      <c r="K46" s="61" t="s">
        <v>491</v>
      </c>
      <c r="L46" s="62" t="s">
        <v>491</v>
      </c>
      <c r="M46" s="62" t="s">
        <v>491</v>
      </c>
      <c r="N46" s="62" t="s">
        <v>491</v>
      </c>
      <c r="O46" s="63" t="s">
        <v>491</v>
      </c>
      <c r="P46" s="46"/>
      <c r="Q46" s="46"/>
      <c r="R46" s="46"/>
      <c r="S46" s="46"/>
      <c r="T46" s="46"/>
      <c r="U46" s="46"/>
    </row>
    <row r="47" spans="1:21" ht="30.75" customHeight="1" x14ac:dyDescent="0.15">
      <c r="A47" s="46"/>
      <c r="B47" s="1189"/>
      <c r="C47" s="1190"/>
      <c r="D47" s="60"/>
      <c r="E47" s="1166" t="s">
        <v>12</v>
      </c>
      <c r="F47" s="1166"/>
      <c r="G47" s="1166"/>
      <c r="H47" s="1166"/>
      <c r="I47" s="1166"/>
      <c r="J47" s="1167"/>
      <c r="K47" s="61" t="s">
        <v>491</v>
      </c>
      <c r="L47" s="62" t="s">
        <v>491</v>
      </c>
      <c r="M47" s="62" t="s">
        <v>491</v>
      </c>
      <c r="N47" s="62" t="s">
        <v>491</v>
      </c>
      <c r="O47" s="63" t="s">
        <v>491</v>
      </c>
      <c r="P47" s="46"/>
      <c r="Q47" s="46"/>
      <c r="R47" s="46"/>
      <c r="S47" s="46"/>
      <c r="T47" s="46"/>
      <c r="U47" s="46"/>
    </row>
    <row r="48" spans="1:21" ht="30.75" customHeight="1" x14ac:dyDescent="0.15">
      <c r="A48" s="46"/>
      <c r="B48" s="1189"/>
      <c r="C48" s="1190"/>
      <c r="D48" s="60"/>
      <c r="E48" s="1166" t="s">
        <v>13</v>
      </c>
      <c r="F48" s="1166"/>
      <c r="G48" s="1166"/>
      <c r="H48" s="1166"/>
      <c r="I48" s="1166"/>
      <c r="J48" s="1167"/>
      <c r="K48" s="61">
        <v>200</v>
      </c>
      <c r="L48" s="62">
        <v>200</v>
      </c>
      <c r="M48" s="62">
        <v>212</v>
      </c>
      <c r="N48" s="62">
        <v>243</v>
      </c>
      <c r="O48" s="63">
        <v>244</v>
      </c>
      <c r="P48" s="46"/>
      <c r="Q48" s="46"/>
      <c r="R48" s="46"/>
      <c r="S48" s="46"/>
      <c r="T48" s="46"/>
      <c r="U48" s="46"/>
    </row>
    <row r="49" spans="1:21" ht="30.75" customHeight="1" x14ac:dyDescent="0.15">
      <c r="A49" s="46"/>
      <c r="B49" s="1189"/>
      <c r="C49" s="1190"/>
      <c r="D49" s="60"/>
      <c r="E49" s="1166" t="s">
        <v>14</v>
      </c>
      <c r="F49" s="1166"/>
      <c r="G49" s="1166"/>
      <c r="H49" s="1166"/>
      <c r="I49" s="1166"/>
      <c r="J49" s="1167"/>
      <c r="K49" s="61">
        <v>2</v>
      </c>
      <c r="L49" s="62">
        <v>4</v>
      </c>
      <c r="M49" s="62">
        <v>3</v>
      </c>
      <c r="N49" s="62">
        <v>4</v>
      </c>
      <c r="O49" s="63">
        <v>4</v>
      </c>
      <c r="P49" s="46"/>
      <c r="Q49" s="46"/>
      <c r="R49" s="46"/>
      <c r="S49" s="46"/>
      <c r="T49" s="46"/>
      <c r="U49" s="46"/>
    </row>
    <row r="50" spans="1:21" ht="30.75" customHeight="1" x14ac:dyDescent="0.15">
      <c r="A50" s="46"/>
      <c r="B50" s="1189"/>
      <c r="C50" s="1190"/>
      <c r="D50" s="60"/>
      <c r="E50" s="1166" t="s">
        <v>15</v>
      </c>
      <c r="F50" s="1166"/>
      <c r="G50" s="1166"/>
      <c r="H50" s="1166"/>
      <c r="I50" s="1166"/>
      <c r="J50" s="1167"/>
      <c r="K50" s="61" t="s">
        <v>491</v>
      </c>
      <c r="L50" s="62" t="s">
        <v>491</v>
      </c>
      <c r="M50" s="62" t="s">
        <v>491</v>
      </c>
      <c r="N50" s="62" t="s">
        <v>491</v>
      </c>
      <c r="O50" s="63" t="s">
        <v>491</v>
      </c>
      <c r="P50" s="46"/>
      <c r="Q50" s="46"/>
      <c r="R50" s="46"/>
      <c r="S50" s="46"/>
      <c r="T50" s="46"/>
      <c r="U50" s="46"/>
    </row>
    <row r="51" spans="1:21" ht="30.75" customHeight="1" x14ac:dyDescent="0.15">
      <c r="A51" s="46"/>
      <c r="B51" s="1191"/>
      <c r="C51" s="1192"/>
      <c r="D51" s="64"/>
      <c r="E51" s="1166" t="s">
        <v>16</v>
      </c>
      <c r="F51" s="1166"/>
      <c r="G51" s="1166"/>
      <c r="H51" s="1166"/>
      <c r="I51" s="1166"/>
      <c r="J51" s="1167"/>
      <c r="K51" s="61" t="s">
        <v>491</v>
      </c>
      <c r="L51" s="62" t="s">
        <v>491</v>
      </c>
      <c r="M51" s="62" t="s">
        <v>491</v>
      </c>
      <c r="N51" s="62" t="s">
        <v>491</v>
      </c>
      <c r="O51" s="63" t="s">
        <v>491</v>
      </c>
      <c r="P51" s="46"/>
      <c r="Q51" s="46"/>
      <c r="R51" s="46"/>
      <c r="S51" s="46"/>
      <c r="T51" s="46"/>
      <c r="U51" s="46"/>
    </row>
    <row r="52" spans="1:21" ht="30.75" customHeight="1" x14ac:dyDescent="0.15">
      <c r="A52" s="46"/>
      <c r="B52" s="1164" t="s">
        <v>17</v>
      </c>
      <c r="C52" s="1165"/>
      <c r="D52" s="64"/>
      <c r="E52" s="1166" t="s">
        <v>18</v>
      </c>
      <c r="F52" s="1166"/>
      <c r="G52" s="1166"/>
      <c r="H52" s="1166"/>
      <c r="I52" s="1166"/>
      <c r="J52" s="1167"/>
      <c r="K52" s="61">
        <v>964</v>
      </c>
      <c r="L52" s="62">
        <v>996</v>
      </c>
      <c r="M52" s="62">
        <v>1040</v>
      </c>
      <c r="N52" s="62">
        <v>1154</v>
      </c>
      <c r="O52" s="63">
        <v>1165</v>
      </c>
      <c r="P52" s="46"/>
      <c r="Q52" s="46"/>
      <c r="R52" s="46"/>
      <c r="S52" s="46"/>
      <c r="T52" s="46"/>
      <c r="U52" s="46"/>
    </row>
    <row r="53" spans="1:21" ht="30.75" customHeight="1" thickBot="1" x14ac:dyDescent="0.2">
      <c r="A53" s="46"/>
      <c r="B53" s="1168" t="s">
        <v>19</v>
      </c>
      <c r="C53" s="1169"/>
      <c r="D53" s="65"/>
      <c r="E53" s="1170" t="s">
        <v>20</v>
      </c>
      <c r="F53" s="1170"/>
      <c r="G53" s="1170"/>
      <c r="H53" s="1170"/>
      <c r="I53" s="1170"/>
      <c r="J53" s="1171"/>
      <c r="K53" s="66">
        <v>418</v>
      </c>
      <c r="L53" s="67">
        <v>451</v>
      </c>
      <c r="M53" s="67">
        <v>515</v>
      </c>
      <c r="N53" s="67">
        <v>639</v>
      </c>
      <c r="O53" s="68">
        <v>524</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15">
      <c r="B58" s="1172" t="s">
        <v>24</v>
      </c>
      <c r="C58" s="1173"/>
      <c r="D58" s="1178" t="s">
        <v>25</v>
      </c>
      <c r="E58" s="1179"/>
      <c r="F58" s="1179"/>
      <c r="G58" s="1179"/>
      <c r="H58" s="1179"/>
      <c r="I58" s="1179"/>
      <c r="J58" s="1180"/>
      <c r="K58" s="81"/>
      <c r="L58" s="82"/>
      <c r="M58" s="82"/>
      <c r="N58" s="82"/>
      <c r="O58" s="83"/>
    </row>
    <row r="59" spans="1:21" ht="31.5" customHeight="1" x14ac:dyDescent="0.15">
      <c r="B59" s="1174"/>
      <c r="C59" s="1175"/>
      <c r="D59" s="1181" t="s">
        <v>26</v>
      </c>
      <c r="E59" s="1182"/>
      <c r="F59" s="1182"/>
      <c r="G59" s="1182"/>
      <c r="H59" s="1182"/>
      <c r="I59" s="1182"/>
      <c r="J59" s="1183"/>
      <c r="K59" s="84"/>
      <c r="L59" s="85"/>
      <c r="M59" s="85"/>
      <c r="N59" s="85"/>
      <c r="O59" s="86"/>
    </row>
    <row r="60" spans="1:21" ht="31.5" customHeight="1" thickBot="1" x14ac:dyDescent="0.2">
      <c r="B60" s="1176"/>
      <c r="C60" s="1177"/>
      <c r="D60" s="1184" t="s">
        <v>27</v>
      </c>
      <c r="E60" s="1185"/>
      <c r="F60" s="1185"/>
      <c r="G60" s="1185"/>
      <c r="H60" s="1185"/>
      <c r="I60" s="1185"/>
      <c r="J60" s="1186"/>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vsPzju64UGrd/INCOq+qXoVfUvdnfTOKM8ASU02Cb1TF0pCuLJl2tG9h4QtGwtE5VMOcBXkQYOCorTHvsv9Urg==" saltValue="9ASAbjK1zMc3v61UgMZaj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529</v>
      </c>
      <c r="J40" s="101" t="s">
        <v>530</v>
      </c>
      <c r="K40" s="101" t="s">
        <v>531</v>
      </c>
      <c r="L40" s="101" t="s">
        <v>532</v>
      </c>
      <c r="M40" s="102" t="s">
        <v>533</v>
      </c>
    </row>
    <row r="41" spans="2:13" ht="27.75" customHeight="1" x14ac:dyDescent="0.15">
      <c r="B41" s="1207" t="s">
        <v>30</v>
      </c>
      <c r="C41" s="1208"/>
      <c r="D41" s="103"/>
      <c r="E41" s="1209" t="s">
        <v>31</v>
      </c>
      <c r="F41" s="1209"/>
      <c r="G41" s="1209"/>
      <c r="H41" s="1210"/>
      <c r="I41" s="342">
        <v>12284</v>
      </c>
      <c r="J41" s="343">
        <v>11811</v>
      </c>
      <c r="K41" s="343">
        <v>11866</v>
      </c>
      <c r="L41" s="343">
        <v>11269</v>
      </c>
      <c r="M41" s="344">
        <v>10357</v>
      </c>
    </row>
    <row r="42" spans="2:13" ht="27.75" customHeight="1" x14ac:dyDescent="0.15">
      <c r="B42" s="1197"/>
      <c r="C42" s="1198"/>
      <c r="D42" s="104"/>
      <c r="E42" s="1201" t="s">
        <v>32</v>
      </c>
      <c r="F42" s="1201"/>
      <c r="G42" s="1201"/>
      <c r="H42" s="1202"/>
      <c r="I42" s="345" t="s">
        <v>491</v>
      </c>
      <c r="J42" s="346" t="s">
        <v>491</v>
      </c>
      <c r="K42" s="346" t="s">
        <v>491</v>
      </c>
      <c r="L42" s="346" t="s">
        <v>491</v>
      </c>
      <c r="M42" s="347" t="s">
        <v>491</v>
      </c>
    </row>
    <row r="43" spans="2:13" ht="27.75" customHeight="1" x14ac:dyDescent="0.15">
      <c r="B43" s="1197"/>
      <c r="C43" s="1198"/>
      <c r="D43" s="104"/>
      <c r="E43" s="1201" t="s">
        <v>33</v>
      </c>
      <c r="F43" s="1201"/>
      <c r="G43" s="1201"/>
      <c r="H43" s="1202"/>
      <c r="I43" s="345">
        <v>2370</v>
      </c>
      <c r="J43" s="346">
        <v>2399</v>
      </c>
      <c r="K43" s="346">
        <v>2322</v>
      </c>
      <c r="L43" s="346">
        <v>2220</v>
      </c>
      <c r="M43" s="347">
        <v>2060</v>
      </c>
    </row>
    <row r="44" spans="2:13" ht="27.75" customHeight="1" x14ac:dyDescent="0.15">
      <c r="B44" s="1197"/>
      <c r="C44" s="1198"/>
      <c r="D44" s="104"/>
      <c r="E44" s="1201" t="s">
        <v>34</v>
      </c>
      <c r="F44" s="1201"/>
      <c r="G44" s="1201"/>
      <c r="H44" s="1202"/>
      <c r="I44" s="345">
        <v>30</v>
      </c>
      <c r="J44" s="346">
        <v>24</v>
      </c>
      <c r="K44" s="346">
        <v>19</v>
      </c>
      <c r="L44" s="346">
        <v>16</v>
      </c>
      <c r="M44" s="347">
        <v>13</v>
      </c>
    </row>
    <row r="45" spans="2:13" ht="27.75" customHeight="1" x14ac:dyDescent="0.15">
      <c r="B45" s="1197"/>
      <c r="C45" s="1198"/>
      <c r="D45" s="104"/>
      <c r="E45" s="1201" t="s">
        <v>35</v>
      </c>
      <c r="F45" s="1201"/>
      <c r="G45" s="1201"/>
      <c r="H45" s="1202"/>
      <c r="I45" s="345">
        <v>1426</v>
      </c>
      <c r="J45" s="346">
        <v>1367</v>
      </c>
      <c r="K45" s="346">
        <v>1308</v>
      </c>
      <c r="L45" s="346">
        <v>1295</v>
      </c>
      <c r="M45" s="347">
        <v>1105</v>
      </c>
    </row>
    <row r="46" spans="2:13" ht="27.75" customHeight="1" x14ac:dyDescent="0.15">
      <c r="B46" s="1197"/>
      <c r="C46" s="1198"/>
      <c r="D46" s="105"/>
      <c r="E46" s="1201" t="s">
        <v>36</v>
      </c>
      <c r="F46" s="1201"/>
      <c r="G46" s="1201"/>
      <c r="H46" s="1202"/>
      <c r="I46" s="345" t="s">
        <v>491</v>
      </c>
      <c r="J46" s="346" t="s">
        <v>491</v>
      </c>
      <c r="K46" s="346" t="s">
        <v>491</v>
      </c>
      <c r="L46" s="346" t="s">
        <v>491</v>
      </c>
      <c r="M46" s="347" t="s">
        <v>491</v>
      </c>
    </row>
    <row r="47" spans="2:13" ht="27.75" customHeight="1" x14ac:dyDescent="0.15">
      <c r="B47" s="1197"/>
      <c r="C47" s="1198"/>
      <c r="D47" s="106"/>
      <c r="E47" s="1211" t="s">
        <v>37</v>
      </c>
      <c r="F47" s="1212"/>
      <c r="G47" s="1212"/>
      <c r="H47" s="1213"/>
      <c r="I47" s="345" t="s">
        <v>491</v>
      </c>
      <c r="J47" s="346" t="s">
        <v>491</v>
      </c>
      <c r="K47" s="346" t="s">
        <v>491</v>
      </c>
      <c r="L47" s="346" t="s">
        <v>491</v>
      </c>
      <c r="M47" s="347" t="s">
        <v>491</v>
      </c>
    </row>
    <row r="48" spans="2:13" ht="27.75" customHeight="1" x14ac:dyDescent="0.15">
      <c r="B48" s="1197"/>
      <c r="C48" s="1198"/>
      <c r="D48" s="104"/>
      <c r="E48" s="1201" t="s">
        <v>38</v>
      </c>
      <c r="F48" s="1201"/>
      <c r="G48" s="1201"/>
      <c r="H48" s="1202"/>
      <c r="I48" s="345" t="s">
        <v>491</v>
      </c>
      <c r="J48" s="346" t="s">
        <v>491</v>
      </c>
      <c r="K48" s="346" t="s">
        <v>491</v>
      </c>
      <c r="L48" s="346" t="s">
        <v>491</v>
      </c>
      <c r="M48" s="347" t="s">
        <v>491</v>
      </c>
    </row>
    <row r="49" spans="2:13" ht="27.75" customHeight="1" x14ac:dyDescent="0.15">
      <c r="B49" s="1199"/>
      <c r="C49" s="1200"/>
      <c r="D49" s="104"/>
      <c r="E49" s="1201" t="s">
        <v>39</v>
      </c>
      <c r="F49" s="1201"/>
      <c r="G49" s="1201"/>
      <c r="H49" s="1202"/>
      <c r="I49" s="345" t="s">
        <v>491</v>
      </c>
      <c r="J49" s="346" t="s">
        <v>491</v>
      </c>
      <c r="K49" s="346" t="s">
        <v>491</v>
      </c>
      <c r="L49" s="346" t="s">
        <v>491</v>
      </c>
      <c r="M49" s="347" t="s">
        <v>491</v>
      </c>
    </row>
    <row r="50" spans="2:13" ht="27.75" customHeight="1" x14ac:dyDescent="0.15">
      <c r="B50" s="1195" t="s">
        <v>40</v>
      </c>
      <c r="C50" s="1196"/>
      <c r="D50" s="107"/>
      <c r="E50" s="1201" t="s">
        <v>41</v>
      </c>
      <c r="F50" s="1201"/>
      <c r="G50" s="1201"/>
      <c r="H50" s="1202"/>
      <c r="I50" s="345">
        <v>5605</v>
      </c>
      <c r="J50" s="346">
        <v>5533</v>
      </c>
      <c r="K50" s="346">
        <v>5866</v>
      </c>
      <c r="L50" s="346">
        <v>5979</v>
      </c>
      <c r="M50" s="347">
        <v>5940</v>
      </c>
    </row>
    <row r="51" spans="2:13" ht="27.75" customHeight="1" x14ac:dyDescent="0.15">
      <c r="B51" s="1197"/>
      <c r="C51" s="1198"/>
      <c r="D51" s="104"/>
      <c r="E51" s="1201" t="s">
        <v>42</v>
      </c>
      <c r="F51" s="1201"/>
      <c r="G51" s="1201"/>
      <c r="H51" s="1202"/>
      <c r="I51" s="345">
        <v>399</v>
      </c>
      <c r="J51" s="346">
        <v>344</v>
      </c>
      <c r="K51" s="346">
        <v>331</v>
      </c>
      <c r="L51" s="346">
        <v>281</v>
      </c>
      <c r="M51" s="347">
        <v>220</v>
      </c>
    </row>
    <row r="52" spans="2:13" ht="27.75" customHeight="1" x14ac:dyDescent="0.15">
      <c r="B52" s="1199"/>
      <c r="C52" s="1200"/>
      <c r="D52" s="104"/>
      <c r="E52" s="1201" t="s">
        <v>43</v>
      </c>
      <c r="F52" s="1201"/>
      <c r="G52" s="1201"/>
      <c r="H52" s="1202"/>
      <c r="I52" s="345">
        <v>10189</v>
      </c>
      <c r="J52" s="346">
        <v>10004</v>
      </c>
      <c r="K52" s="346">
        <v>9886</v>
      </c>
      <c r="L52" s="346">
        <v>9638</v>
      </c>
      <c r="M52" s="347">
        <v>9083</v>
      </c>
    </row>
    <row r="53" spans="2:13" ht="27.75" customHeight="1" thickBot="1" x14ac:dyDescent="0.2">
      <c r="B53" s="1203" t="s">
        <v>19</v>
      </c>
      <c r="C53" s="1204"/>
      <c r="D53" s="108"/>
      <c r="E53" s="1205" t="s">
        <v>44</v>
      </c>
      <c r="F53" s="1205"/>
      <c r="G53" s="1205"/>
      <c r="H53" s="1206"/>
      <c r="I53" s="348">
        <v>-83</v>
      </c>
      <c r="J53" s="349">
        <v>-279</v>
      </c>
      <c r="K53" s="349">
        <v>-569</v>
      </c>
      <c r="L53" s="349">
        <v>-1098</v>
      </c>
      <c r="M53" s="350">
        <v>-1709</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2sJUkfNEnMLOks2DOaNh2gvmKZeecM5FmsGzkVjePc9glV5Esl4O23TiDtHaQGrCU8u0sSAlXLVXweF0NsUDvg==" saltValue="1xzBuVKwnFkM4UZZwZRoE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531</v>
      </c>
      <c r="G54" s="117" t="s">
        <v>532</v>
      </c>
      <c r="H54" s="118" t="s">
        <v>533</v>
      </c>
    </row>
    <row r="55" spans="2:8" ht="52.5" customHeight="1" x14ac:dyDescent="0.15">
      <c r="B55" s="119"/>
      <c r="C55" s="1222" t="s">
        <v>46</v>
      </c>
      <c r="D55" s="1222"/>
      <c r="E55" s="1223"/>
      <c r="F55" s="120">
        <v>1844</v>
      </c>
      <c r="G55" s="120">
        <v>2107</v>
      </c>
      <c r="H55" s="121">
        <v>2076</v>
      </c>
    </row>
    <row r="56" spans="2:8" ht="52.5" customHeight="1" x14ac:dyDescent="0.15">
      <c r="B56" s="122"/>
      <c r="C56" s="1224" t="s">
        <v>47</v>
      </c>
      <c r="D56" s="1224"/>
      <c r="E56" s="1225"/>
      <c r="F56" s="123">
        <v>1099</v>
      </c>
      <c r="G56" s="123">
        <v>966</v>
      </c>
      <c r="H56" s="124">
        <v>993</v>
      </c>
    </row>
    <row r="57" spans="2:8" ht="53.25" customHeight="1" x14ac:dyDescent="0.15">
      <c r="B57" s="122"/>
      <c r="C57" s="1226" t="s">
        <v>48</v>
      </c>
      <c r="D57" s="1226"/>
      <c r="E57" s="1227"/>
      <c r="F57" s="125">
        <v>2736</v>
      </c>
      <c r="G57" s="125">
        <v>2704</v>
      </c>
      <c r="H57" s="126">
        <v>2684</v>
      </c>
    </row>
    <row r="58" spans="2:8" ht="45.75" customHeight="1" x14ac:dyDescent="0.15">
      <c r="B58" s="127"/>
      <c r="C58" s="1214" t="s">
        <v>555</v>
      </c>
      <c r="D58" s="1215"/>
      <c r="E58" s="1216"/>
      <c r="F58" s="128">
        <v>826</v>
      </c>
      <c r="G58" s="128">
        <v>826</v>
      </c>
      <c r="H58" s="129">
        <v>826</v>
      </c>
    </row>
    <row r="59" spans="2:8" ht="45.75" customHeight="1" x14ac:dyDescent="0.15">
      <c r="B59" s="127"/>
      <c r="C59" s="1214" t="s">
        <v>556</v>
      </c>
      <c r="D59" s="1215"/>
      <c r="E59" s="1216"/>
      <c r="F59" s="128">
        <v>588</v>
      </c>
      <c r="G59" s="128">
        <v>558</v>
      </c>
      <c r="H59" s="129">
        <v>513</v>
      </c>
    </row>
    <row r="60" spans="2:8" ht="45.75" customHeight="1" x14ac:dyDescent="0.15">
      <c r="B60" s="127"/>
      <c r="C60" s="1214" t="s">
        <v>557</v>
      </c>
      <c r="D60" s="1215"/>
      <c r="E60" s="1216"/>
      <c r="F60" s="128">
        <v>356</v>
      </c>
      <c r="G60" s="128">
        <v>356</v>
      </c>
      <c r="H60" s="129">
        <v>356</v>
      </c>
    </row>
    <row r="61" spans="2:8" ht="45.75" customHeight="1" x14ac:dyDescent="0.15">
      <c r="B61" s="127"/>
      <c r="C61" s="1214" t="s">
        <v>558</v>
      </c>
      <c r="D61" s="1215"/>
      <c r="E61" s="1216"/>
      <c r="F61" s="128">
        <v>290</v>
      </c>
      <c r="G61" s="128">
        <v>291</v>
      </c>
      <c r="H61" s="129">
        <v>312</v>
      </c>
    </row>
    <row r="62" spans="2:8" ht="45.75" customHeight="1" thickBot="1" x14ac:dyDescent="0.2">
      <c r="B62" s="130"/>
      <c r="C62" s="1217" t="s">
        <v>559</v>
      </c>
      <c r="D62" s="1218"/>
      <c r="E62" s="1219"/>
      <c r="F62" s="131">
        <v>239</v>
      </c>
      <c r="G62" s="131">
        <v>239</v>
      </c>
      <c r="H62" s="132">
        <v>239</v>
      </c>
    </row>
    <row r="63" spans="2:8" ht="52.5" customHeight="1" thickBot="1" x14ac:dyDescent="0.2">
      <c r="B63" s="133"/>
      <c r="C63" s="1220" t="s">
        <v>49</v>
      </c>
      <c r="D63" s="1220"/>
      <c r="E63" s="1221"/>
      <c r="F63" s="134">
        <v>5679</v>
      </c>
      <c r="G63" s="134">
        <v>5777</v>
      </c>
      <c r="H63" s="135">
        <v>5753</v>
      </c>
    </row>
    <row r="64" spans="2:8" x14ac:dyDescent="0.15"/>
  </sheetData>
  <sheetProtection algorithmName="SHA-512" hashValue="2zP2Bz7qkMVmHcnmqMOM7wJk8hbhKVNPHbcck/Oc6FqDGgVM0oIEPzu+jrLb08UeOXBPPiJfjDlMBMEnG/tQ8w==" saltValue="iNJVfoHX8VdkkGPJ8UFez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8062C4-124D-4087-9D04-19FFD83FDE97}">
  <sheetPr>
    <pageSetUpPr fitToPage="1"/>
  </sheetPr>
  <dimension ref="A1:DE85"/>
  <sheetViews>
    <sheetView showGridLines="0" topLeftCell="AD32" zoomScaleNormal="100" zoomScaleSheetLayoutView="55" workbookViewId="0">
      <selection activeCell="DE39" sqref="DE39"/>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560</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561</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40" t="s">
        <v>562</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x14ac:dyDescent="0.15">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x14ac:dyDescent="0.15">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x14ac:dyDescent="0.15">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x14ac:dyDescent="0.15">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563</v>
      </c>
    </row>
    <row r="50" spans="1:109" x14ac:dyDescent="0.15">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529</v>
      </c>
      <c r="BQ50" s="1233"/>
      <c r="BR50" s="1233"/>
      <c r="BS50" s="1233"/>
      <c r="BT50" s="1233"/>
      <c r="BU50" s="1233"/>
      <c r="BV50" s="1233"/>
      <c r="BW50" s="1233"/>
      <c r="BX50" s="1233" t="s">
        <v>530</v>
      </c>
      <c r="BY50" s="1233"/>
      <c r="BZ50" s="1233"/>
      <c r="CA50" s="1233"/>
      <c r="CB50" s="1233"/>
      <c r="CC50" s="1233"/>
      <c r="CD50" s="1233"/>
      <c r="CE50" s="1233"/>
      <c r="CF50" s="1233" t="s">
        <v>531</v>
      </c>
      <c r="CG50" s="1233"/>
      <c r="CH50" s="1233"/>
      <c r="CI50" s="1233"/>
      <c r="CJ50" s="1233"/>
      <c r="CK50" s="1233"/>
      <c r="CL50" s="1233"/>
      <c r="CM50" s="1233"/>
      <c r="CN50" s="1233" t="s">
        <v>532</v>
      </c>
      <c r="CO50" s="1233"/>
      <c r="CP50" s="1233"/>
      <c r="CQ50" s="1233"/>
      <c r="CR50" s="1233"/>
      <c r="CS50" s="1233"/>
      <c r="CT50" s="1233"/>
      <c r="CU50" s="1233"/>
      <c r="CV50" s="1233" t="s">
        <v>533</v>
      </c>
      <c r="CW50" s="1233"/>
      <c r="CX50" s="1233"/>
      <c r="CY50" s="1233"/>
      <c r="CZ50" s="1233"/>
      <c r="DA50" s="1233"/>
      <c r="DB50" s="1233"/>
      <c r="DC50" s="1233"/>
    </row>
    <row r="51" spans="1:109" ht="13.5" customHeight="1" x14ac:dyDescent="0.15">
      <c r="B51" s="259"/>
      <c r="G51" s="1236"/>
      <c r="H51" s="1236"/>
      <c r="I51" s="1249"/>
      <c r="J51" s="1249"/>
      <c r="K51" s="1235"/>
      <c r="L51" s="1235"/>
      <c r="M51" s="1235"/>
      <c r="N51" s="1235"/>
      <c r="AM51" s="359"/>
      <c r="AN51" s="1231" t="s">
        <v>564</v>
      </c>
      <c r="AO51" s="1231"/>
      <c r="AP51" s="1231"/>
      <c r="AQ51" s="1231"/>
      <c r="AR51" s="1231"/>
      <c r="AS51" s="1231"/>
      <c r="AT51" s="1231"/>
      <c r="AU51" s="1231"/>
      <c r="AV51" s="1231"/>
      <c r="AW51" s="1231"/>
      <c r="AX51" s="1231"/>
      <c r="AY51" s="1231"/>
      <c r="AZ51" s="1231"/>
      <c r="BA51" s="1231"/>
      <c r="BB51" s="1231" t="s">
        <v>565</v>
      </c>
      <c r="BC51" s="1231"/>
      <c r="BD51" s="1231"/>
      <c r="BE51" s="1231"/>
      <c r="BF51" s="1231"/>
      <c r="BG51" s="1231"/>
      <c r="BH51" s="1231"/>
      <c r="BI51" s="1231"/>
      <c r="BJ51" s="1231"/>
      <c r="BK51" s="1231"/>
      <c r="BL51" s="1231"/>
      <c r="BM51" s="1231"/>
      <c r="BN51" s="1231"/>
      <c r="BO51" s="1231"/>
      <c r="BP51" s="1228"/>
      <c r="BQ51" s="1228"/>
      <c r="BR51" s="1228"/>
      <c r="BS51" s="1228"/>
      <c r="BT51" s="1228"/>
      <c r="BU51" s="1228"/>
      <c r="BV51" s="1228"/>
      <c r="BW51" s="1228"/>
      <c r="BX51" s="1228"/>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x14ac:dyDescent="0.15">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x14ac:dyDescent="0.15">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566</v>
      </c>
      <c r="BC53" s="1231"/>
      <c r="BD53" s="1231"/>
      <c r="BE53" s="1231"/>
      <c r="BF53" s="1231"/>
      <c r="BG53" s="1231"/>
      <c r="BH53" s="1231"/>
      <c r="BI53" s="1231"/>
      <c r="BJ53" s="1231"/>
      <c r="BK53" s="1231"/>
      <c r="BL53" s="1231"/>
      <c r="BM53" s="1231"/>
      <c r="BN53" s="1231"/>
      <c r="BO53" s="1231"/>
      <c r="BP53" s="1228">
        <v>65.5</v>
      </c>
      <c r="BQ53" s="1228"/>
      <c r="BR53" s="1228"/>
      <c r="BS53" s="1228"/>
      <c r="BT53" s="1228"/>
      <c r="BU53" s="1228"/>
      <c r="BV53" s="1228"/>
      <c r="BW53" s="1228"/>
      <c r="BX53" s="1228">
        <v>65.7</v>
      </c>
      <c r="BY53" s="1228"/>
      <c r="BZ53" s="1228"/>
      <c r="CA53" s="1228"/>
      <c r="CB53" s="1228"/>
      <c r="CC53" s="1228"/>
      <c r="CD53" s="1228"/>
      <c r="CE53" s="1228"/>
      <c r="CF53" s="1228">
        <v>67.400000000000006</v>
      </c>
      <c r="CG53" s="1228"/>
      <c r="CH53" s="1228"/>
      <c r="CI53" s="1228"/>
      <c r="CJ53" s="1228"/>
      <c r="CK53" s="1228"/>
      <c r="CL53" s="1228"/>
      <c r="CM53" s="1228"/>
      <c r="CN53" s="1228">
        <v>68.099999999999994</v>
      </c>
      <c r="CO53" s="1228"/>
      <c r="CP53" s="1228"/>
      <c r="CQ53" s="1228"/>
      <c r="CR53" s="1228"/>
      <c r="CS53" s="1228"/>
      <c r="CT53" s="1228"/>
      <c r="CU53" s="1228"/>
      <c r="CV53" s="1228">
        <v>69.900000000000006</v>
      </c>
      <c r="CW53" s="1228"/>
      <c r="CX53" s="1228"/>
      <c r="CY53" s="1228"/>
      <c r="CZ53" s="1228"/>
      <c r="DA53" s="1228"/>
      <c r="DB53" s="1228"/>
      <c r="DC53" s="1228"/>
    </row>
    <row r="54" spans="1:109" x14ac:dyDescent="0.15">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x14ac:dyDescent="0.15">
      <c r="A55" s="358"/>
      <c r="B55" s="259"/>
      <c r="G55" s="1234"/>
      <c r="H55" s="1234"/>
      <c r="I55" s="1234"/>
      <c r="J55" s="1234"/>
      <c r="K55" s="1235"/>
      <c r="L55" s="1235"/>
      <c r="M55" s="1235"/>
      <c r="N55" s="1235"/>
      <c r="AN55" s="1233" t="s">
        <v>567</v>
      </c>
      <c r="AO55" s="1233"/>
      <c r="AP55" s="1233"/>
      <c r="AQ55" s="1233"/>
      <c r="AR55" s="1233"/>
      <c r="AS55" s="1233"/>
      <c r="AT55" s="1233"/>
      <c r="AU55" s="1233"/>
      <c r="AV55" s="1233"/>
      <c r="AW55" s="1233"/>
      <c r="AX55" s="1233"/>
      <c r="AY55" s="1233"/>
      <c r="AZ55" s="1233"/>
      <c r="BA55" s="1233"/>
      <c r="BB55" s="1231" t="s">
        <v>565</v>
      </c>
      <c r="BC55" s="1231"/>
      <c r="BD55" s="1231"/>
      <c r="BE55" s="1231"/>
      <c r="BF55" s="1231"/>
      <c r="BG55" s="1231"/>
      <c r="BH55" s="1231"/>
      <c r="BI55" s="1231"/>
      <c r="BJ55" s="1231"/>
      <c r="BK55" s="1231"/>
      <c r="BL55" s="1231"/>
      <c r="BM55" s="1231"/>
      <c r="BN55" s="1231"/>
      <c r="BO55" s="1231"/>
      <c r="BP55" s="1228">
        <v>0</v>
      </c>
      <c r="BQ55" s="1228"/>
      <c r="BR55" s="1228"/>
      <c r="BS55" s="1228"/>
      <c r="BT55" s="1228"/>
      <c r="BU55" s="1228"/>
      <c r="BV55" s="1228"/>
      <c r="BW55" s="1228"/>
      <c r="BX55" s="1228">
        <v>0</v>
      </c>
      <c r="BY55" s="1228"/>
      <c r="BZ55" s="1228"/>
      <c r="CA55" s="1228"/>
      <c r="CB55" s="1228"/>
      <c r="CC55" s="1228"/>
      <c r="CD55" s="1228"/>
      <c r="CE55" s="1228"/>
      <c r="CF55" s="1228">
        <v>0</v>
      </c>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x14ac:dyDescent="0.15">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x14ac:dyDescent="0.15">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566</v>
      </c>
      <c r="BC57" s="1231"/>
      <c r="BD57" s="1231"/>
      <c r="BE57" s="1231"/>
      <c r="BF57" s="1231"/>
      <c r="BG57" s="1231"/>
      <c r="BH57" s="1231"/>
      <c r="BI57" s="1231"/>
      <c r="BJ57" s="1231"/>
      <c r="BK57" s="1231"/>
      <c r="BL57" s="1231"/>
      <c r="BM57" s="1231"/>
      <c r="BN57" s="1231"/>
      <c r="BO57" s="1231"/>
      <c r="BP57" s="1228">
        <v>61.6</v>
      </c>
      <c r="BQ57" s="1228"/>
      <c r="BR57" s="1228"/>
      <c r="BS57" s="1228"/>
      <c r="BT57" s="1228"/>
      <c r="BU57" s="1228"/>
      <c r="BV57" s="1228"/>
      <c r="BW57" s="1228"/>
      <c r="BX57" s="1228">
        <v>64.400000000000006</v>
      </c>
      <c r="BY57" s="1228"/>
      <c r="BZ57" s="1228"/>
      <c r="CA57" s="1228"/>
      <c r="CB57" s="1228"/>
      <c r="CC57" s="1228"/>
      <c r="CD57" s="1228"/>
      <c r="CE57" s="1228"/>
      <c r="CF57" s="1228">
        <v>65.3</v>
      </c>
      <c r="CG57" s="1228"/>
      <c r="CH57" s="1228"/>
      <c r="CI57" s="1228"/>
      <c r="CJ57" s="1228"/>
      <c r="CK57" s="1228"/>
      <c r="CL57" s="1228"/>
      <c r="CM57" s="1228"/>
      <c r="CN57" s="1228">
        <v>66.7</v>
      </c>
      <c r="CO57" s="1228"/>
      <c r="CP57" s="1228"/>
      <c r="CQ57" s="1228"/>
      <c r="CR57" s="1228"/>
      <c r="CS57" s="1228"/>
      <c r="CT57" s="1228"/>
      <c r="CU57" s="1228"/>
      <c r="CV57" s="1228">
        <v>67.2</v>
      </c>
      <c r="CW57" s="1228"/>
      <c r="CX57" s="1228"/>
      <c r="CY57" s="1228"/>
      <c r="CZ57" s="1228"/>
      <c r="DA57" s="1228"/>
      <c r="DB57" s="1228"/>
      <c r="DC57" s="1228"/>
      <c r="DD57" s="363"/>
      <c r="DE57" s="362"/>
    </row>
    <row r="58" spans="1:109" s="358" customFormat="1" x14ac:dyDescent="0.15">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568</v>
      </c>
    </row>
    <row r="64" spans="1:109" x14ac:dyDescent="0.15">
      <c r="B64" s="259"/>
      <c r="G64" s="357"/>
      <c r="I64" s="369"/>
      <c r="J64" s="369"/>
      <c r="K64" s="369"/>
      <c r="L64" s="369"/>
      <c r="M64" s="369"/>
      <c r="N64" s="370"/>
      <c r="AM64" s="357"/>
      <c r="AN64" s="357" t="s">
        <v>561</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40" t="s">
        <v>570</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x14ac:dyDescent="0.15">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x14ac:dyDescent="0.15">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x14ac:dyDescent="0.15">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x14ac:dyDescent="0.15">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563</v>
      </c>
    </row>
    <row r="72" spans="2:107" x14ac:dyDescent="0.15">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529</v>
      </c>
      <c r="BQ72" s="1233"/>
      <c r="BR72" s="1233"/>
      <c r="BS72" s="1233"/>
      <c r="BT72" s="1233"/>
      <c r="BU72" s="1233"/>
      <c r="BV72" s="1233"/>
      <c r="BW72" s="1233"/>
      <c r="BX72" s="1233" t="s">
        <v>530</v>
      </c>
      <c r="BY72" s="1233"/>
      <c r="BZ72" s="1233"/>
      <c r="CA72" s="1233"/>
      <c r="CB72" s="1233"/>
      <c r="CC72" s="1233"/>
      <c r="CD72" s="1233"/>
      <c r="CE72" s="1233"/>
      <c r="CF72" s="1233" t="s">
        <v>531</v>
      </c>
      <c r="CG72" s="1233"/>
      <c r="CH72" s="1233"/>
      <c r="CI72" s="1233"/>
      <c r="CJ72" s="1233"/>
      <c r="CK72" s="1233"/>
      <c r="CL72" s="1233"/>
      <c r="CM72" s="1233"/>
      <c r="CN72" s="1233" t="s">
        <v>532</v>
      </c>
      <c r="CO72" s="1233"/>
      <c r="CP72" s="1233"/>
      <c r="CQ72" s="1233"/>
      <c r="CR72" s="1233"/>
      <c r="CS72" s="1233"/>
      <c r="CT72" s="1233"/>
      <c r="CU72" s="1233"/>
      <c r="CV72" s="1233" t="s">
        <v>533</v>
      </c>
      <c r="CW72" s="1233"/>
      <c r="CX72" s="1233"/>
      <c r="CY72" s="1233"/>
      <c r="CZ72" s="1233"/>
      <c r="DA72" s="1233"/>
      <c r="DB72" s="1233"/>
      <c r="DC72" s="1233"/>
    </row>
    <row r="73" spans="2:107" x14ac:dyDescent="0.15">
      <c r="B73" s="259"/>
      <c r="G73" s="1236"/>
      <c r="H73" s="1236"/>
      <c r="I73" s="1236"/>
      <c r="J73" s="1236"/>
      <c r="K73" s="1232"/>
      <c r="L73" s="1232"/>
      <c r="M73" s="1232"/>
      <c r="N73" s="1232"/>
      <c r="AM73" s="359"/>
      <c r="AN73" s="1231" t="s">
        <v>564</v>
      </c>
      <c r="AO73" s="1231"/>
      <c r="AP73" s="1231"/>
      <c r="AQ73" s="1231"/>
      <c r="AR73" s="1231"/>
      <c r="AS73" s="1231"/>
      <c r="AT73" s="1231"/>
      <c r="AU73" s="1231"/>
      <c r="AV73" s="1231"/>
      <c r="AW73" s="1231"/>
      <c r="AX73" s="1231"/>
      <c r="AY73" s="1231"/>
      <c r="AZ73" s="1231"/>
      <c r="BA73" s="1231"/>
      <c r="BB73" s="1231" t="s">
        <v>565</v>
      </c>
      <c r="BC73" s="1231"/>
      <c r="BD73" s="1231"/>
      <c r="BE73" s="1231"/>
      <c r="BF73" s="1231"/>
      <c r="BG73" s="1231"/>
      <c r="BH73" s="1231"/>
      <c r="BI73" s="1231"/>
      <c r="BJ73" s="1231"/>
      <c r="BK73" s="1231"/>
      <c r="BL73" s="1231"/>
      <c r="BM73" s="1231"/>
      <c r="BN73" s="1231"/>
      <c r="BO73" s="1231"/>
      <c r="BP73" s="1228"/>
      <c r="BQ73" s="1228"/>
      <c r="BR73" s="1228"/>
      <c r="BS73" s="1228"/>
      <c r="BT73" s="1228"/>
      <c r="BU73" s="1228"/>
      <c r="BV73" s="1228"/>
      <c r="BW73" s="1228"/>
      <c r="BX73" s="1228"/>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x14ac:dyDescent="0.15">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x14ac:dyDescent="0.15">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569</v>
      </c>
      <c r="BC75" s="1231"/>
      <c r="BD75" s="1231"/>
      <c r="BE75" s="1231"/>
      <c r="BF75" s="1231"/>
      <c r="BG75" s="1231"/>
      <c r="BH75" s="1231"/>
      <c r="BI75" s="1231"/>
      <c r="BJ75" s="1231"/>
      <c r="BK75" s="1231"/>
      <c r="BL75" s="1231"/>
      <c r="BM75" s="1231"/>
      <c r="BN75" s="1231"/>
      <c r="BO75" s="1231"/>
      <c r="BP75" s="1228">
        <v>9.1</v>
      </c>
      <c r="BQ75" s="1228"/>
      <c r="BR75" s="1228"/>
      <c r="BS75" s="1228"/>
      <c r="BT75" s="1228"/>
      <c r="BU75" s="1228"/>
      <c r="BV75" s="1228"/>
      <c r="BW75" s="1228"/>
      <c r="BX75" s="1228">
        <v>9.6999999999999993</v>
      </c>
      <c r="BY75" s="1228"/>
      <c r="BZ75" s="1228"/>
      <c r="CA75" s="1228"/>
      <c r="CB75" s="1228"/>
      <c r="CC75" s="1228"/>
      <c r="CD75" s="1228"/>
      <c r="CE75" s="1228"/>
      <c r="CF75" s="1228">
        <v>10.1</v>
      </c>
      <c r="CG75" s="1228"/>
      <c r="CH75" s="1228"/>
      <c r="CI75" s="1228"/>
      <c r="CJ75" s="1228"/>
      <c r="CK75" s="1228"/>
      <c r="CL75" s="1228"/>
      <c r="CM75" s="1228"/>
      <c r="CN75" s="1228">
        <v>11.4</v>
      </c>
      <c r="CO75" s="1228"/>
      <c r="CP75" s="1228"/>
      <c r="CQ75" s="1228"/>
      <c r="CR75" s="1228"/>
      <c r="CS75" s="1228"/>
      <c r="CT75" s="1228"/>
      <c r="CU75" s="1228"/>
      <c r="CV75" s="1228">
        <v>11.8</v>
      </c>
      <c r="CW75" s="1228"/>
      <c r="CX75" s="1228"/>
      <c r="CY75" s="1228"/>
      <c r="CZ75" s="1228"/>
      <c r="DA75" s="1228"/>
      <c r="DB75" s="1228"/>
      <c r="DC75" s="1228"/>
    </row>
    <row r="76" spans="2:107" x14ac:dyDescent="0.15">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x14ac:dyDescent="0.15">
      <c r="B77" s="259"/>
      <c r="G77" s="1234"/>
      <c r="H77" s="1234"/>
      <c r="I77" s="1234"/>
      <c r="J77" s="1234"/>
      <c r="K77" s="1232"/>
      <c r="L77" s="1232"/>
      <c r="M77" s="1232"/>
      <c r="N77" s="1232"/>
      <c r="AN77" s="1233" t="s">
        <v>567</v>
      </c>
      <c r="AO77" s="1233"/>
      <c r="AP77" s="1233"/>
      <c r="AQ77" s="1233"/>
      <c r="AR77" s="1233"/>
      <c r="AS77" s="1233"/>
      <c r="AT77" s="1233"/>
      <c r="AU77" s="1233"/>
      <c r="AV77" s="1233"/>
      <c r="AW77" s="1233"/>
      <c r="AX77" s="1233"/>
      <c r="AY77" s="1233"/>
      <c r="AZ77" s="1233"/>
      <c r="BA77" s="1233"/>
      <c r="BB77" s="1231" t="s">
        <v>565</v>
      </c>
      <c r="BC77" s="1231"/>
      <c r="BD77" s="1231"/>
      <c r="BE77" s="1231"/>
      <c r="BF77" s="1231"/>
      <c r="BG77" s="1231"/>
      <c r="BH77" s="1231"/>
      <c r="BI77" s="1231"/>
      <c r="BJ77" s="1231"/>
      <c r="BK77" s="1231"/>
      <c r="BL77" s="1231"/>
      <c r="BM77" s="1231"/>
      <c r="BN77" s="1231"/>
      <c r="BO77" s="1231"/>
      <c r="BP77" s="1228">
        <v>0</v>
      </c>
      <c r="BQ77" s="1228"/>
      <c r="BR77" s="1228"/>
      <c r="BS77" s="1228"/>
      <c r="BT77" s="1228"/>
      <c r="BU77" s="1228"/>
      <c r="BV77" s="1228"/>
      <c r="BW77" s="1228"/>
      <c r="BX77" s="1228">
        <v>0</v>
      </c>
      <c r="BY77" s="1228"/>
      <c r="BZ77" s="1228"/>
      <c r="CA77" s="1228"/>
      <c r="CB77" s="1228"/>
      <c r="CC77" s="1228"/>
      <c r="CD77" s="1228"/>
      <c r="CE77" s="1228"/>
      <c r="CF77" s="1228">
        <v>0</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x14ac:dyDescent="0.15">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x14ac:dyDescent="0.15">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569</v>
      </c>
      <c r="BC79" s="1231"/>
      <c r="BD79" s="1231"/>
      <c r="BE79" s="1231"/>
      <c r="BF79" s="1231"/>
      <c r="BG79" s="1231"/>
      <c r="BH79" s="1231"/>
      <c r="BI79" s="1231"/>
      <c r="BJ79" s="1231"/>
      <c r="BK79" s="1231"/>
      <c r="BL79" s="1231"/>
      <c r="BM79" s="1231"/>
      <c r="BN79" s="1231"/>
      <c r="BO79" s="1231"/>
      <c r="BP79" s="1228">
        <v>8.6</v>
      </c>
      <c r="BQ79" s="1228"/>
      <c r="BR79" s="1228"/>
      <c r="BS79" s="1228"/>
      <c r="BT79" s="1228"/>
      <c r="BU79" s="1228"/>
      <c r="BV79" s="1228"/>
      <c r="BW79" s="1228"/>
      <c r="BX79" s="1228">
        <v>8.9</v>
      </c>
      <c r="BY79" s="1228"/>
      <c r="BZ79" s="1228"/>
      <c r="CA79" s="1228"/>
      <c r="CB79" s="1228"/>
      <c r="CC79" s="1228"/>
      <c r="CD79" s="1228"/>
      <c r="CE79" s="1228"/>
      <c r="CF79" s="1228">
        <v>8.9</v>
      </c>
      <c r="CG79" s="1228"/>
      <c r="CH79" s="1228"/>
      <c r="CI79" s="1228"/>
      <c r="CJ79" s="1228"/>
      <c r="CK79" s="1228"/>
      <c r="CL79" s="1228"/>
      <c r="CM79" s="1228"/>
      <c r="CN79" s="1228">
        <v>9.1</v>
      </c>
      <c r="CO79" s="1228"/>
      <c r="CP79" s="1228"/>
      <c r="CQ79" s="1228"/>
      <c r="CR79" s="1228"/>
      <c r="CS79" s="1228"/>
      <c r="CT79" s="1228"/>
      <c r="CU79" s="1228"/>
      <c r="CV79" s="1228">
        <v>9.3000000000000007</v>
      </c>
      <c r="CW79" s="1228"/>
      <c r="CX79" s="1228"/>
      <c r="CY79" s="1228"/>
      <c r="CZ79" s="1228"/>
      <c r="DA79" s="1228"/>
      <c r="DB79" s="1228"/>
      <c r="DC79" s="1228"/>
    </row>
    <row r="80" spans="2:107" x14ac:dyDescent="0.15">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eVOBj1HzMH0K53400CY7YrRWwlsiuxG77ldwKmghX9nHjj3Skc/SRS3JuCSIRJ0z/oTdk7a0cUTsbvCvhRit1w==" saltValue="3dd1+fljzDuoqDJAU2OU4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6035AF-DF8E-4752-80EE-DC2EAE35230D}">
  <sheetPr>
    <pageSetUpPr fitToPage="1"/>
  </sheetPr>
  <dimension ref="A1:DR125"/>
  <sheetViews>
    <sheetView showGridLines="0" topLeftCell="AE85" zoomScaleNormal="100" zoomScaleSheetLayoutView="70" workbookViewId="0">
      <selection activeCell="AT63" sqref="AT63"/>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479</v>
      </c>
    </row>
  </sheetData>
  <sheetProtection algorithmName="SHA-512" hashValue="4kyIjCptyo3m6MyQSmbr6l8xmgxao6V1EqQfEziYA9c4c6pZ5HqnDm2B65CD/owH7wz8oIUCgq/2X9GA+esUAg==" saltValue="gUgAVdjgfmrz2zkkUhjD9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3F1B63-59EB-4521-A9FF-758843605327}">
  <sheetPr>
    <pageSetUpPr fitToPage="1"/>
  </sheetPr>
  <dimension ref="A1:DR125"/>
  <sheetViews>
    <sheetView showGridLines="0" tabSelected="1" topLeftCell="U91" zoomScaleNormal="100" zoomScaleSheetLayoutView="55" workbookViewId="0">
      <selection activeCell="AT63" sqref="AT63"/>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479</v>
      </c>
    </row>
  </sheetData>
  <sheetProtection algorithmName="SHA-512" hashValue="0ygQHp8SEpw770yOrYiqoKrqkuv2P/P4QmF071E00iuO9jOTw8YZ+xVC1KDxWlMFztt8SqSk9FM+guLUBdYJOw==" saltValue="a7r0BvEUW3gNuMXMcS/uu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528</v>
      </c>
      <c r="G2" s="149"/>
      <c r="H2" s="150"/>
    </row>
    <row r="3" spans="1:8" x14ac:dyDescent="0.15">
      <c r="A3" s="146" t="s">
        <v>521</v>
      </c>
      <c r="B3" s="151"/>
      <c r="C3" s="152"/>
      <c r="D3" s="153">
        <v>355063</v>
      </c>
      <c r="E3" s="154"/>
      <c r="F3" s="155">
        <v>190274</v>
      </c>
      <c r="G3" s="156"/>
      <c r="H3" s="157"/>
    </row>
    <row r="4" spans="1:8" x14ac:dyDescent="0.15">
      <c r="A4" s="158"/>
      <c r="B4" s="159"/>
      <c r="C4" s="160"/>
      <c r="D4" s="161">
        <v>196905</v>
      </c>
      <c r="E4" s="162"/>
      <c r="F4" s="163">
        <v>88584</v>
      </c>
      <c r="G4" s="164"/>
      <c r="H4" s="165"/>
    </row>
    <row r="5" spans="1:8" x14ac:dyDescent="0.15">
      <c r="A5" s="146" t="s">
        <v>523</v>
      </c>
      <c r="B5" s="151"/>
      <c r="C5" s="152"/>
      <c r="D5" s="153">
        <v>223260</v>
      </c>
      <c r="E5" s="154"/>
      <c r="F5" s="155">
        <v>200194</v>
      </c>
      <c r="G5" s="156"/>
      <c r="H5" s="157"/>
    </row>
    <row r="6" spans="1:8" x14ac:dyDescent="0.15">
      <c r="A6" s="158"/>
      <c r="B6" s="159"/>
      <c r="C6" s="160"/>
      <c r="D6" s="161">
        <v>111755</v>
      </c>
      <c r="E6" s="162"/>
      <c r="F6" s="163">
        <v>106422</v>
      </c>
      <c r="G6" s="164"/>
      <c r="H6" s="165"/>
    </row>
    <row r="7" spans="1:8" x14ac:dyDescent="0.15">
      <c r="A7" s="146" t="s">
        <v>524</v>
      </c>
      <c r="B7" s="151"/>
      <c r="C7" s="152"/>
      <c r="D7" s="153">
        <v>365033</v>
      </c>
      <c r="E7" s="154"/>
      <c r="F7" s="155">
        <v>196914</v>
      </c>
      <c r="G7" s="156"/>
      <c r="H7" s="157"/>
    </row>
    <row r="8" spans="1:8" x14ac:dyDescent="0.15">
      <c r="A8" s="158"/>
      <c r="B8" s="159"/>
      <c r="C8" s="160"/>
      <c r="D8" s="161">
        <v>246677</v>
      </c>
      <c r="E8" s="162"/>
      <c r="F8" s="163">
        <v>98966</v>
      </c>
      <c r="G8" s="164"/>
      <c r="H8" s="165"/>
    </row>
    <row r="9" spans="1:8" x14ac:dyDescent="0.15">
      <c r="A9" s="146" t="s">
        <v>525</v>
      </c>
      <c r="B9" s="151"/>
      <c r="C9" s="152"/>
      <c r="D9" s="153">
        <v>239168</v>
      </c>
      <c r="E9" s="154"/>
      <c r="F9" s="155">
        <v>204757</v>
      </c>
      <c r="G9" s="156"/>
      <c r="H9" s="157"/>
    </row>
    <row r="10" spans="1:8" x14ac:dyDescent="0.15">
      <c r="A10" s="158"/>
      <c r="B10" s="159"/>
      <c r="C10" s="160"/>
      <c r="D10" s="161">
        <v>163538</v>
      </c>
      <c r="E10" s="162"/>
      <c r="F10" s="163">
        <v>106071</v>
      </c>
      <c r="G10" s="164"/>
      <c r="H10" s="165"/>
    </row>
    <row r="11" spans="1:8" x14ac:dyDescent="0.15">
      <c r="A11" s="146" t="s">
        <v>526</v>
      </c>
      <c r="B11" s="151"/>
      <c r="C11" s="152"/>
      <c r="D11" s="153">
        <v>152058</v>
      </c>
      <c r="E11" s="154"/>
      <c r="F11" s="155">
        <v>194971</v>
      </c>
      <c r="G11" s="156"/>
      <c r="H11" s="157"/>
    </row>
    <row r="12" spans="1:8" x14ac:dyDescent="0.15">
      <c r="A12" s="158"/>
      <c r="B12" s="159"/>
      <c r="C12" s="166"/>
      <c r="D12" s="161">
        <v>89373</v>
      </c>
      <c r="E12" s="162"/>
      <c r="F12" s="163">
        <v>105966</v>
      </c>
      <c r="G12" s="164"/>
      <c r="H12" s="165"/>
    </row>
    <row r="13" spans="1:8" x14ac:dyDescent="0.15">
      <c r="A13" s="146"/>
      <c r="B13" s="151"/>
      <c r="C13" s="152"/>
      <c r="D13" s="153">
        <v>266916</v>
      </c>
      <c r="E13" s="154"/>
      <c r="F13" s="155">
        <v>197422</v>
      </c>
      <c r="G13" s="167"/>
      <c r="H13" s="157"/>
    </row>
    <row r="14" spans="1:8" x14ac:dyDescent="0.15">
      <c r="A14" s="158"/>
      <c r="B14" s="159"/>
      <c r="C14" s="160"/>
      <c r="D14" s="161">
        <v>161650</v>
      </c>
      <c r="E14" s="162"/>
      <c r="F14" s="163">
        <v>101202</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2.09</v>
      </c>
      <c r="C19" s="168">
        <f>ROUND(VALUE(SUBSTITUTE(実質収支比率等に係る経年分析!G$48,"▲","-")),2)</f>
        <v>1.68</v>
      </c>
      <c r="D19" s="168">
        <f>ROUND(VALUE(SUBSTITUTE(実質収支比率等に係る経年分析!H$48,"▲","-")),2)</f>
        <v>2.44</v>
      </c>
      <c r="E19" s="168">
        <f>ROUND(VALUE(SUBSTITUTE(実質収支比率等に係る経年分析!I$48,"▲","-")),2)</f>
        <v>2.0099999999999998</v>
      </c>
      <c r="F19" s="168">
        <f>ROUND(VALUE(SUBSTITUTE(実質収支比率等に係る経年分析!J$48,"▲","-")),2)</f>
        <v>2.17</v>
      </c>
    </row>
    <row r="20" spans="1:11" x14ac:dyDescent="0.15">
      <c r="A20" s="168" t="s">
        <v>53</v>
      </c>
      <c r="B20" s="168">
        <f>ROUND(VALUE(SUBSTITUTE(実質収支比率等に係る経年分析!F$47,"▲","-")),2)</f>
        <v>32.01</v>
      </c>
      <c r="C20" s="168">
        <f>ROUND(VALUE(SUBSTITUTE(実質収支比率等に係る経年分析!G$47,"▲","-")),2)</f>
        <v>30.04</v>
      </c>
      <c r="D20" s="168">
        <f>ROUND(VALUE(SUBSTITUTE(実質収支比率等に係る経年分析!H$47,"▲","-")),2)</f>
        <v>32.07</v>
      </c>
      <c r="E20" s="168">
        <f>ROUND(VALUE(SUBSTITUTE(実質収支比率等に係る経年分析!I$47,"▲","-")),2)</f>
        <v>36.54</v>
      </c>
      <c r="F20" s="168">
        <f>ROUND(VALUE(SUBSTITUTE(実質収支比率等に係る経年分析!J$47,"▲","-")),2)</f>
        <v>35.68</v>
      </c>
    </row>
    <row r="21" spans="1:11" x14ac:dyDescent="0.15">
      <c r="A21" s="168" t="s">
        <v>54</v>
      </c>
      <c r="B21" s="168">
        <f>IF(ISNUMBER(VALUE(SUBSTITUTE(実質収支比率等に係る経年分析!F$49,"▲","-"))),ROUND(VALUE(SUBSTITUTE(実質収支比率等に係る経年分析!F$49,"▲","-")),2),NA())</f>
        <v>-5.38</v>
      </c>
      <c r="C21" s="168">
        <f>IF(ISNUMBER(VALUE(SUBSTITUTE(実質収支比率等に係る経年分析!G$49,"▲","-"))),ROUND(VALUE(SUBSTITUTE(実質収支比率等に係る経年分析!G$49,"▲","-")),2),NA())</f>
        <v>-2.1800000000000002</v>
      </c>
      <c r="D21" s="168">
        <f>IF(ISNUMBER(VALUE(SUBSTITUTE(実質収支比率等に係る経年分析!H$49,"▲","-"))),ROUND(VALUE(SUBSTITUTE(実質収支比率等に係る経年分析!H$49,"▲","-")),2),NA())</f>
        <v>3.82</v>
      </c>
      <c r="E21" s="168">
        <f>IF(ISNUMBER(VALUE(SUBSTITUTE(実質収支比率等に係る経年分析!I$49,"▲","-"))),ROUND(VALUE(SUBSTITUTE(実質収支比率等に係る経年分析!I$49,"▲","-")),2),NA())</f>
        <v>2.92</v>
      </c>
      <c r="F21" s="168">
        <f>IF(ISNUMBER(VALUE(SUBSTITUTE(実質収支比率等に係る経年分析!J$49,"▲","-"))),ROUND(VALUE(SUBSTITUTE(実質収支比率等に係る経年分析!J$49,"▲","-")),2),NA())</f>
        <v>-1.31</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後期高齢者医療特別会計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15">
      <c r="A30" s="169" t="str">
        <f>IF(連結実質赤字比率に係る赤字・黒字の構成分析!C$40="",NA(),連結実質赤字比率に係る赤字・黒字の構成分析!C$40)</f>
        <v>国民健康保険事業特別会計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0.13</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0.14000000000000001</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0.02</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0.01</v>
      </c>
    </row>
    <row r="31" spans="1:11" x14ac:dyDescent="0.15">
      <c r="A31" s="169" t="str">
        <f>IF(連結実質赤字比率に係る赤字・黒字の構成分析!C$39="",NA(),連結実質赤字比率に係る赤字・黒字の構成分析!C$39)</f>
        <v>資源ごみ処理等事業特別会計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0.02</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0.02</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0.03</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0.02</v>
      </c>
    </row>
    <row r="32" spans="1:11" x14ac:dyDescent="0.15">
      <c r="A32" s="169" t="str">
        <f>IF(連結実質赤字比率に係る赤字・黒字の構成分析!C$38="",NA(),連結実質赤字比率に係る赤字・黒字の構成分析!C$38)</f>
        <v>公共下水道事業特別会計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0.11</v>
      </c>
    </row>
    <row r="33" spans="1:16" x14ac:dyDescent="0.15">
      <c r="A33" s="169" t="str">
        <f>IF(連結実質赤字比率に係る赤字・黒字の構成分析!C$37="",NA(),連結実質赤字比率に係る赤字・黒字の構成分析!C$37)</f>
        <v>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0.63</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1.06</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1.18</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0.56000000000000005</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0.18</v>
      </c>
    </row>
    <row r="34" spans="1:16" x14ac:dyDescent="0.15">
      <c r="A34" s="169" t="str">
        <f>IF(連結実質赤字比率に係る赤字・黒字の構成分析!C$36="",NA(),連結実質赤字比率に係る赤字・黒字の構成分析!C$36)</f>
        <v>国民健康保険病院事業会計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3.57</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2.69</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2.6</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1.97</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0.28000000000000003</v>
      </c>
    </row>
    <row r="35" spans="1:16" x14ac:dyDescent="0.1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2.06</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1.65</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2.42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1.97</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2.15</v>
      </c>
    </row>
    <row r="36" spans="1:16" x14ac:dyDescent="0.15">
      <c r="A36" s="169" t="str">
        <f>IF(連結実質赤字比率に係る赤字・黒字の構成分析!C$34="",NA(),連結実質赤字比率に係る赤字・黒字の構成分析!C$34)</f>
        <v>上水道事業会計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4.18</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4.55</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4.84</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5.08</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5.38</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964</v>
      </c>
      <c r="E42" s="170"/>
      <c r="F42" s="170"/>
      <c r="G42" s="170">
        <f>'実質公債費比率（分子）の構造'!L$52</f>
        <v>996</v>
      </c>
      <c r="H42" s="170"/>
      <c r="I42" s="170"/>
      <c r="J42" s="170">
        <f>'実質公債費比率（分子）の構造'!M$52</f>
        <v>1040</v>
      </c>
      <c r="K42" s="170"/>
      <c r="L42" s="170"/>
      <c r="M42" s="170">
        <f>'実質公債費比率（分子）の構造'!N$52</f>
        <v>1154</v>
      </c>
      <c r="N42" s="170"/>
      <c r="O42" s="170"/>
      <c r="P42" s="170">
        <f>'実質公債費比率（分子）の構造'!O$52</f>
        <v>1165</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f>'実質公債費比率（分子）の構造'!K$49</f>
        <v>2</v>
      </c>
      <c r="C45" s="170"/>
      <c r="D45" s="170"/>
      <c r="E45" s="170">
        <f>'実質公債費比率（分子）の構造'!L$49</f>
        <v>4</v>
      </c>
      <c r="F45" s="170"/>
      <c r="G45" s="170"/>
      <c r="H45" s="170">
        <f>'実質公債費比率（分子）の構造'!M$49</f>
        <v>3</v>
      </c>
      <c r="I45" s="170"/>
      <c r="J45" s="170"/>
      <c r="K45" s="170">
        <f>'実質公債費比率（分子）の構造'!N$49</f>
        <v>4</v>
      </c>
      <c r="L45" s="170"/>
      <c r="M45" s="170"/>
      <c r="N45" s="170">
        <f>'実質公債費比率（分子）の構造'!O$49</f>
        <v>4</v>
      </c>
      <c r="O45" s="170"/>
      <c r="P45" s="170"/>
    </row>
    <row r="46" spans="1:16" x14ac:dyDescent="0.15">
      <c r="A46" s="170" t="s">
        <v>64</v>
      </c>
      <c r="B46" s="170">
        <f>'実質公債費比率（分子）の構造'!K$48</f>
        <v>200</v>
      </c>
      <c r="C46" s="170"/>
      <c r="D46" s="170"/>
      <c r="E46" s="170">
        <f>'実質公債費比率（分子）の構造'!L$48</f>
        <v>200</v>
      </c>
      <c r="F46" s="170"/>
      <c r="G46" s="170"/>
      <c r="H46" s="170">
        <f>'実質公債費比率（分子）の構造'!M$48</f>
        <v>212</v>
      </c>
      <c r="I46" s="170"/>
      <c r="J46" s="170"/>
      <c r="K46" s="170">
        <f>'実質公債費比率（分子）の構造'!N$48</f>
        <v>243</v>
      </c>
      <c r="L46" s="170"/>
      <c r="M46" s="170"/>
      <c r="N46" s="170">
        <f>'実質公債費比率（分子）の構造'!O$48</f>
        <v>244</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1180</v>
      </c>
      <c r="C49" s="170"/>
      <c r="D49" s="170"/>
      <c r="E49" s="170">
        <f>'実質公債費比率（分子）の構造'!L$45</f>
        <v>1243</v>
      </c>
      <c r="F49" s="170"/>
      <c r="G49" s="170"/>
      <c r="H49" s="170">
        <f>'実質公債費比率（分子）の構造'!M$45</f>
        <v>1340</v>
      </c>
      <c r="I49" s="170"/>
      <c r="J49" s="170"/>
      <c r="K49" s="170">
        <f>'実質公債費比率（分子）の構造'!N$45</f>
        <v>1546</v>
      </c>
      <c r="L49" s="170"/>
      <c r="M49" s="170"/>
      <c r="N49" s="170">
        <f>'実質公債費比率（分子）の構造'!O$45</f>
        <v>1441</v>
      </c>
      <c r="O49" s="170"/>
      <c r="P49" s="170"/>
    </row>
    <row r="50" spans="1:16" x14ac:dyDescent="0.15">
      <c r="A50" s="170" t="s">
        <v>67</v>
      </c>
      <c r="B50" s="170" t="e">
        <f>NA()</f>
        <v>#N/A</v>
      </c>
      <c r="C50" s="170">
        <f>IF(ISNUMBER('実質公債費比率（分子）の構造'!K$53),'実質公債費比率（分子）の構造'!K$53,NA())</f>
        <v>418</v>
      </c>
      <c r="D50" s="170" t="e">
        <f>NA()</f>
        <v>#N/A</v>
      </c>
      <c r="E50" s="170" t="e">
        <f>NA()</f>
        <v>#N/A</v>
      </c>
      <c r="F50" s="170">
        <f>IF(ISNUMBER('実質公債費比率（分子）の構造'!L$53),'実質公債費比率（分子）の構造'!L$53,NA())</f>
        <v>451</v>
      </c>
      <c r="G50" s="170" t="e">
        <f>NA()</f>
        <v>#N/A</v>
      </c>
      <c r="H50" s="170" t="e">
        <f>NA()</f>
        <v>#N/A</v>
      </c>
      <c r="I50" s="170">
        <f>IF(ISNUMBER('実質公債費比率（分子）の構造'!M$53),'実質公債費比率（分子）の構造'!M$53,NA())</f>
        <v>515</v>
      </c>
      <c r="J50" s="170" t="e">
        <f>NA()</f>
        <v>#N/A</v>
      </c>
      <c r="K50" s="170" t="e">
        <f>NA()</f>
        <v>#N/A</v>
      </c>
      <c r="L50" s="170">
        <f>IF(ISNUMBER('実質公債費比率（分子）の構造'!N$53),'実質公債費比率（分子）の構造'!N$53,NA())</f>
        <v>639</v>
      </c>
      <c r="M50" s="170" t="e">
        <f>NA()</f>
        <v>#N/A</v>
      </c>
      <c r="N50" s="170" t="e">
        <f>NA()</f>
        <v>#N/A</v>
      </c>
      <c r="O50" s="170">
        <f>IF(ISNUMBER('実質公債費比率（分子）の構造'!O$53),'実質公債費比率（分子）の構造'!O$53,NA())</f>
        <v>524</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10189</v>
      </c>
      <c r="E56" s="169"/>
      <c r="F56" s="169"/>
      <c r="G56" s="169">
        <f>'将来負担比率（分子）の構造'!J$52</f>
        <v>10004</v>
      </c>
      <c r="H56" s="169"/>
      <c r="I56" s="169"/>
      <c r="J56" s="169">
        <f>'将来負担比率（分子）の構造'!K$52</f>
        <v>9886</v>
      </c>
      <c r="K56" s="169"/>
      <c r="L56" s="169"/>
      <c r="M56" s="169">
        <f>'将来負担比率（分子）の構造'!L$52</f>
        <v>9638</v>
      </c>
      <c r="N56" s="169"/>
      <c r="O56" s="169"/>
      <c r="P56" s="169">
        <f>'将来負担比率（分子）の構造'!M$52</f>
        <v>9083</v>
      </c>
    </row>
    <row r="57" spans="1:16" x14ac:dyDescent="0.15">
      <c r="A57" s="169" t="s">
        <v>42</v>
      </c>
      <c r="B57" s="169"/>
      <c r="C57" s="169"/>
      <c r="D57" s="169">
        <f>'将来負担比率（分子）の構造'!I$51</f>
        <v>399</v>
      </c>
      <c r="E57" s="169"/>
      <c r="F57" s="169"/>
      <c r="G57" s="169">
        <f>'将来負担比率（分子）の構造'!J$51</f>
        <v>344</v>
      </c>
      <c r="H57" s="169"/>
      <c r="I57" s="169"/>
      <c r="J57" s="169">
        <f>'将来負担比率（分子）の構造'!K$51</f>
        <v>331</v>
      </c>
      <c r="K57" s="169"/>
      <c r="L57" s="169"/>
      <c r="M57" s="169">
        <f>'将来負担比率（分子）の構造'!L$51</f>
        <v>281</v>
      </c>
      <c r="N57" s="169"/>
      <c r="O57" s="169"/>
      <c r="P57" s="169">
        <f>'将来負担比率（分子）の構造'!M$51</f>
        <v>220</v>
      </c>
    </row>
    <row r="58" spans="1:16" x14ac:dyDescent="0.15">
      <c r="A58" s="169" t="s">
        <v>41</v>
      </c>
      <c r="B58" s="169"/>
      <c r="C58" s="169"/>
      <c r="D58" s="169">
        <f>'将来負担比率（分子）の構造'!I$50</f>
        <v>5605</v>
      </c>
      <c r="E58" s="169"/>
      <c r="F58" s="169"/>
      <c r="G58" s="169">
        <f>'将来負担比率（分子）の構造'!J$50</f>
        <v>5533</v>
      </c>
      <c r="H58" s="169"/>
      <c r="I58" s="169"/>
      <c r="J58" s="169">
        <f>'将来負担比率（分子）の構造'!K$50</f>
        <v>5866</v>
      </c>
      <c r="K58" s="169"/>
      <c r="L58" s="169"/>
      <c r="M58" s="169">
        <f>'将来負担比率（分子）の構造'!L$50</f>
        <v>5979</v>
      </c>
      <c r="N58" s="169"/>
      <c r="O58" s="169"/>
      <c r="P58" s="169">
        <f>'将来負担比率（分子）の構造'!M$50</f>
        <v>5940</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1426</v>
      </c>
      <c r="C62" s="169"/>
      <c r="D62" s="169"/>
      <c r="E62" s="169">
        <f>'将来負担比率（分子）の構造'!J$45</f>
        <v>1367</v>
      </c>
      <c r="F62" s="169"/>
      <c r="G62" s="169"/>
      <c r="H62" s="169">
        <f>'将来負担比率（分子）の構造'!K$45</f>
        <v>1308</v>
      </c>
      <c r="I62" s="169"/>
      <c r="J62" s="169"/>
      <c r="K62" s="169">
        <f>'将来負担比率（分子）の構造'!L$45</f>
        <v>1295</v>
      </c>
      <c r="L62" s="169"/>
      <c r="M62" s="169"/>
      <c r="N62" s="169">
        <f>'将来負担比率（分子）の構造'!M$45</f>
        <v>1105</v>
      </c>
      <c r="O62" s="169"/>
      <c r="P62" s="169"/>
    </row>
    <row r="63" spans="1:16" x14ac:dyDescent="0.15">
      <c r="A63" s="169" t="s">
        <v>34</v>
      </c>
      <c r="B63" s="169">
        <f>'将来負担比率（分子）の構造'!I$44</f>
        <v>30</v>
      </c>
      <c r="C63" s="169"/>
      <c r="D63" s="169"/>
      <c r="E63" s="169">
        <f>'将来負担比率（分子）の構造'!J$44</f>
        <v>24</v>
      </c>
      <c r="F63" s="169"/>
      <c r="G63" s="169"/>
      <c r="H63" s="169">
        <f>'将来負担比率（分子）の構造'!K$44</f>
        <v>19</v>
      </c>
      <c r="I63" s="169"/>
      <c r="J63" s="169"/>
      <c r="K63" s="169">
        <f>'将来負担比率（分子）の構造'!L$44</f>
        <v>16</v>
      </c>
      <c r="L63" s="169"/>
      <c r="M63" s="169"/>
      <c r="N63" s="169">
        <f>'将来負担比率（分子）の構造'!M$44</f>
        <v>13</v>
      </c>
      <c r="O63" s="169"/>
      <c r="P63" s="169"/>
    </row>
    <row r="64" spans="1:16" x14ac:dyDescent="0.15">
      <c r="A64" s="169" t="s">
        <v>33</v>
      </c>
      <c r="B64" s="169">
        <f>'将来負担比率（分子）の構造'!I$43</f>
        <v>2370</v>
      </c>
      <c r="C64" s="169"/>
      <c r="D64" s="169"/>
      <c r="E64" s="169">
        <f>'将来負担比率（分子）の構造'!J$43</f>
        <v>2399</v>
      </c>
      <c r="F64" s="169"/>
      <c r="G64" s="169"/>
      <c r="H64" s="169">
        <f>'将来負担比率（分子）の構造'!K$43</f>
        <v>2322</v>
      </c>
      <c r="I64" s="169"/>
      <c r="J64" s="169"/>
      <c r="K64" s="169">
        <f>'将来負担比率（分子）の構造'!L$43</f>
        <v>2220</v>
      </c>
      <c r="L64" s="169"/>
      <c r="M64" s="169"/>
      <c r="N64" s="169">
        <f>'将来負担比率（分子）の構造'!M$43</f>
        <v>2060</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12284</v>
      </c>
      <c r="C66" s="169"/>
      <c r="D66" s="169"/>
      <c r="E66" s="169">
        <f>'将来負担比率（分子）の構造'!J$41</f>
        <v>11811</v>
      </c>
      <c r="F66" s="169"/>
      <c r="G66" s="169"/>
      <c r="H66" s="169">
        <f>'将来負担比率（分子）の構造'!K$41</f>
        <v>11866</v>
      </c>
      <c r="I66" s="169"/>
      <c r="J66" s="169"/>
      <c r="K66" s="169">
        <f>'将来負担比率（分子）の構造'!L$41</f>
        <v>11269</v>
      </c>
      <c r="L66" s="169"/>
      <c r="M66" s="169"/>
      <c r="N66" s="169">
        <f>'将来負担比率（分子）の構造'!M$41</f>
        <v>10357</v>
      </c>
      <c r="O66" s="169"/>
      <c r="P66" s="169"/>
    </row>
    <row r="67" spans="1:16" x14ac:dyDescent="0.1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1844</v>
      </c>
      <c r="C72" s="173">
        <f>基金残高に係る経年分析!G55</f>
        <v>2107</v>
      </c>
      <c r="D72" s="173">
        <f>基金残高に係る経年分析!H55</f>
        <v>2076</v>
      </c>
    </row>
    <row r="73" spans="1:16" x14ac:dyDescent="0.15">
      <c r="A73" s="172" t="s">
        <v>74</v>
      </c>
      <c r="B73" s="173">
        <f>基金残高に係る経年分析!F56</f>
        <v>1099</v>
      </c>
      <c r="C73" s="173">
        <f>基金残高に係る経年分析!G56</f>
        <v>966</v>
      </c>
      <c r="D73" s="173">
        <f>基金残高に係る経年分析!H56</f>
        <v>993</v>
      </c>
    </row>
    <row r="74" spans="1:16" x14ac:dyDescent="0.15">
      <c r="A74" s="172" t="s">
        <v>75</v>
      </c>
      <c r="B74" s="173">
        <f>基金残高に係る経年分析!F57</f>
        <v>2736</v>
      </c>
      <c r="C74" s="173">
        <f>基金残高に係る経年分析!G57</f>
        <v>2704</v>
      </c>
      <c r="D74" s="173">
        <f>基金残高に係る経年分析!H57</f>
        <v>2684</v>
      </c>
    </row>
  </sheetData>
  <sheetProtection algorithmName="SHA-512" hashValue="Ik3nfl4pxcDEp7dTC0aZa9Z70Lhr4nUXNjWe+MOF48JFr89s6qZniZhAIuA4B07udJPYiZWKR2cLh8r40Z5dyA==" saltValue="fJDk1QgI4AFC6dSnAKyXj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15">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15">
      <c r="B5" s="692" t="s">
        <v>215</v>
      </c>
      <c r="C5" s="693"/>
      <c r="D5" s="693"/>
      <c r="E5" s="693"/>
      <c r="F5" s="693"/>
      <c r="G5" s="693"/>
      <c r="H5" s="693"/>
      <c r="I5" s="693"/>
      <c r="J5" s="693"/>
      <c r="K5" s="693"/>
      <c r="L5" s="693"/>
      <c r="M5" s="693"/>
      <c r="N5" s="693"/>
      <c r="O5" s="693"/>
      <c r="P5" s="693"/>
      <c r="Q5" s="694"/>
      <c r="R5" s="689">
        <v>970171</v>
      </c>
      <c r="S5" s="690"/>
      <c r="T5" s="690"/>
      <c r="U5" s="690"/>
      <c r="V5" s="690"/>
      <c r="W5" s="690"/>
      <c r="X5" s="690"/>
      <c r="Y5" s="715"/>
      <c r="Z5" s="728">
        <v>10.6</v>
      </c>
      <c r="AA5" s="728"/>
      <c r="AB5" s="728"/>
      <c r="AC5" s="728"/>
      <c r="AD5" s="729">
        <v>970171</v>
      </c>
      <c r="AE5" s="729"/>
      <c r="AF5" s="729"/>
      <c r="AG5" s="729"/>
      <c r="AH5" s="729"/>
      <c r="AI5" s="729"/>
      <c r="AJ5" s="729"/>
      <c r="AK5" s="729"/>
      <c r="AL5" s="716">
        <v>16.600000000000001</v>
      </c>
      <c r="AM5" s="698"/>
      <c r="AN5" s="698"/>
      <c r="AO5" s="717"/>
      <c r="AP5" s="692" t="s">
        <v>216</v>
      </c>
      <c r="AQ5" s="693"/>
      <c r="AR5" s="693"/>
      <c r="AS5" s="693"/>
      <c r="AT5" s="693"/>
      <c r="AU5" s="693"/>
      <c r="AV5" s="693"/>
      <c r="AW5" s="693"/>
      <c r="AX5" s="693"/>
      <c r="AY5" s="693"/>
      <c r="AZ5" s="693"/>
      <c r="BA5" s="693"/>
      <c r="BB5" s="693"/>
      <c r="BC5" s="693"/>
      <c r="BD5" s="693"/>
      <c r="BE5" s="693"/>
      <c r="BF5" s="694"/>
      <c r="BG5" s="634">
        <v>969417</v>
      </c>
      <c r="BH5" s="635"/>
      <c r="BI5" s="635"/>
      <c r="BJ5" s="635"/>
      <c r="BK5" s="635"/>
      <c r="BL5" s="635"/>
      <c r="BM5" s="635"/>
      <c r="BN5" s="636"/>
      <c r="BO5" s="672">
        <v>99.9</v>
      </c>
      <c r="BP5" s="672"/>
      <c r="BQ5" s="672"/>
      <c r="BR5" s="672"/>
      <c r="BS5" s="673">
        <v>13422</v>
      </c>
      <c r="BT5" s="673"/>
      <c r="BU5" s="673"/>
      <c r="BV5" s="673"/>
      <c r="BW5" s="673"/>
      <c r="BX5" s="673"/>
      <c r="BY5" s="673"/>
      <c r="BZ5" s="673"/>
      <c r="CA5" s="673"/>
      <c r="CB5" s="711"/>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15">
      <c r="B6" s="631" t="s">
        <v>220</v>
      </c>
      <c r="C6" s="632"/>
      <c r="D6" s="632"/>
      <c r="E6" s="632"/>
      <c r="F6" s="632"/>
      <c r="G6" s="632"/>
      <c r="H6" s="632"/>
      <c r="I6" s="632"/>
      <c r="J6" s="632"/>
      <c r="K6" s="632"/>
      <c r="L6" s="632"/>
      <c r="M6" s="632"/>
      <c r="N6" s="632"/>
      <c r="O6" s="632"/>
      <c r="P6" s="632"/>
      <c r="Q6" s="633"/>
      <c r="R6" s="634">
        <v>195271</v>
      </c>
      <c r="S6" s="635"/>
      <c r="T6" s="635"/>
      <c r="U6" s="635"/>
      <c r="V6" s="635"/>
      <c r="W6" s="635"/>
      <c r="X6" s="635"/>
      <c r="Y6" s="636"/>
      <c r="Z6" s="672">
        <v>2.1</v>
      </c>
      <c r="AA6" s="672"/>
      <c r="AB6" s="672"/>
      <c r="AC6" s="672"/>
      <c r="AD6" s="673">
        <v>195271</v>
      </c>
      <c r="AE6" s="673"/>
      <c r="AF6" s="673"/>
      <c r="AG6" s="673"/>
      <c r="AH6" s="673"/>
      <c r="AI6" s="673"/>
      <c r="AJ6" s="673"/>
      <c r="AK6" s="673"/>
      <c r="AL6" s="637">
        <v>3.3</v>
      </c>
      <c r="AM6" s="638"/>
      <c r="AN6" s="638"/>
      <c r="AO6" s="674"/>
      <c r="AP6" s="631" t="s">
        <v>221</v>
      </c>
      <c r="AQ6" s="632"/>
      <c r="AR6" s="632"/>
      <c r="AS6" s="632"/>
      <c r="AT6" s="632"/>
      <c r="AU6" s="632"/>
      <c r="AV6" s="632"/>
      <c r="AW6" s="632"/>
      <c r="AX6" s="632"/>
      <c r="AY6" s="632"/>
      <c r="AZ6" s="632"/>
      <c r="BA6" s="632"/>
      <c r="BB6" s="632"/>
      <c r="BC6" s="632"/>
      <c r="BD6" s="632"/>
      <c r="BE6" s="632"/>
      <c r="BF6" s="633"/>
      <c r="BG6" s="634">
        <v>969417</v>
      </c>
      <c r="BH6" s="635"/>
      <c r="BI6" s="635"/>
      <c r="BJ6" s="635"/>
      <c r="BK6" s="635"/>
      <c r="BL6" s="635"/>
      <c r="BM6" s="635"/>
      <c r="BN6" s="636"/>
      <c r="BO6" s="672">
        <v>99.9</v>
      </c>
      <c r="BP6" s="672"/>
      <c r="BQ6" s="672"/>
      <c r="BR6" s="672"/>
      <c r="BS6" s="673">
        <v>13422</v>
      </c>
      <c r="BT6" s="673"/>
      <c r="BU6" s="673"/>
      <c r="BV6" s="673"/>
      <c r="BW6" s="673"/>
      <c r="BX6" s="673"/>
      <c r="BY6" s="673"/>
      <c r="BZ6" s="673"/>
      <c r="CA6" s="673"/>
      <c r="CB6" s="711"/>
      <c r="CD6" s="692" t="s">
        <v>222</v>
      </c>
      <c r="CE6" s="693"/>
      <c r="CF6" s="693"/>
      <c r="CG6" s="693"/>
      <c r="CH6" s="693"/>
      <c r="CI6" s="693"/>
      <c r="CJ6" s="693"/>
      <c r="CK6" s="693"/>
      <c r="CL6" s="693"/>
      <c r="CM6" s="693"/>
      <c r="CN6" s="693"/>
      <c r="CO6" s="693"/>
      <c r="CP6" s="693"/>
      <c r="CQ6" s="694"/>
      <c r="CR6" s="634">
        <v>77703</v>
      </c>
      <c r="CS6" s="635"/>
      <c r="CT6" s="635"/>
      <c r="CU6" s="635"/>
      <c r="CV6" s="635"/>
      <c r="CW6" s="635"/>
      <c r="CX6" s="635"/>
      <c r="CY6" s="636"/>
      <c r="CZ6" s="716">
        <v>0.9</v>
      </c>
      <c r="DA6" s="698"/>
      <c r="DB6" s="698"/>
      <c r="DC6" s="718"/>
      <c r="DD6" s="640" t="s">
        <v>122</v>
      </c>
      <c r="DE6" s="635"/>
      <c r="DF6" s="635"/>
      <c r="DG6" s="635"/>
      <c r="DH6" s="635"/>
      <c r="DI6" s="635"/>
      <c r="DJ6" s="635"/>
      <c r="DK6" s="635"/>
      <c r="DL6" s="635"/>
      <c r="DM6" s="635"/>
      <c r="DN6" s="635"/>
      <c r="DO6" s="635"/>
      <c r="DP6" s="636"/>
      <c r="DQ6" s="640">
        <v>77703</v>
      </c>
      <c r="DR6" s="635"/>
      <c r="DS6" s="635"/>
      <c r="DT6" s="635"/>
      <c r="DU6" s="635"/>
      <c r="DV6" s="635"/>
      <c r="DW6" s="635"/>
      <c r="DX6" s="635"/>
      <c r="DY6" s="635"/>
      <c r="DZ6" s="635"/>
      <c r="EA6" s="635"/>
      <c r="EB6" s="635"/>
      <c r="EC6" s="671"/>
    </row>
    <row r="7" spans="2:143" ht="11.25" customHeight="1" x14ac:dyDescent="0.15">
      <c r="B7" s="631" t="s">
        <v>223</v>
      </c>
      <c r="C7" s="632"/>
      <c r="D7" s="632"/>
      <c r="E7" s="632"/>
      <c r="F7" s="632"/>
      <c r="G7" s="632"/>
      <c r="H7" s="632"/>
      <c r="I7" s="632"/>
      <c r="J7" s="632"/>
      <c r="K7" s="632"/>
      <c r="L7" s="632"/>
      <c r="M7" s="632"/>
      <c r="N7" s="632"/>
      <c r="O7" s="632"/>
      <c r="P7" s="632"/>
      <c r="Q7" s="633"/>
      <c r="R7" s="634">
        <v>302</v>
      </c>
      <c r="S7" s="635"/>
      <c r="T7" s="635"/>
      <c r="U7" s="635"/>
      <c r="V7" s="635"/>
      <c r="W7" s="635"/>
      <c r="X7" s="635"/>
      <c r="Y7" s="636"/>
      <c r="Z7" s="672">
        <v>0</v>
      </c>
      <c r="AA7" s="672"/>
      <c r="AB7" s="672"/>
      <c r="AC7" s="672"/>
      <c r="AD7" s="673">
        <v>302</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374211</v>
      </c>
      <c r="BH7" s="635"/>
      <c r="BI7" s="635"/>
      <c r="BJ7" s="635"/>
      <c r="BK7" s="635"/>
      <c r="BL7" s="635"/>
      <c r="BM7" s="635"/>
      <c r="BN7" s="636"/>
      <c r="BO7" s="672">
        <v>38.6</v>
      </c>
      <c r="BP7" s="672"/>
      <c r="BQ7" s="672"/>
      <c r="BR7" s="672"/>
      <c r="BS7" s="673">
        <v>13422</v>
      </c>
      <c r="BT7" s="673"/>
      <c r="BU7" s="673"/>
      <c r="BV7" s="673"/>
      <c r="BW7" s="673"/>
      <c r="BX7" s="673"/>
      <c r="BY7" s="673"/>
      <c r="BZ7" s="673"/>
      <c r="CA7" s="673"/>
      <c r="CB7" s="711"/>
      <c r="CD7" s="631" t="s">
        <v>225</v>
      </c>
      <c r="CE7" s="632"/>
      <c r="CF7" s="632"/>
      <c r="CG7" s="632"/>
      <c r="CH7" s="632"/>
      <c r="CI7" s="632"/>
      <c r="CJ7" s="632"/>
      <c r="CK7" s="632"/>
      <c r="CL7" s="632"/>
      <c r="CM7" s="632"/>
      <c r="CN7" s="632"/>
      <c r="CO7" s="632"/>
      <c r="CP7" s="632"/>
      <c r="CQ7" s="633"/>
      <c r="CR7" s="634">
        <v>985292</v>
      </c>
      <c r="CS7" s="635"/>
      <c r="CT7" s="635"/>
      <c r="CU7" s="635"/>
      <c r="CV7" s="635"/>
      <c r="CW7" s="635"/>
      <c r="CX7" s="635"/>
      <c r="CY7" s="636"/>
      <c r="CZ7" s="672">
        <v>11</v>
      </c>
      <c r="DA7" s="672"/>
      <c r="DB7" s="672"/>
      <c r="DC7" s="672"/>
      <c r="DD7" s="640">
        <v>76832</v>
      </c>
      <c r="DE7" s="635"/>
      <c r="DF7" s="635"/>
      <c r="DG7" s="635"/>
      <c r="DH7" s="635"/>
      <c r="DI7" s="635"/>
      <c r="DJ7" s="635"/>
      <c r="DK7" s="635"/>
      <c r="DL7" s="635"/>
      <c r="DM7" s="635"/>
      <c r="DN7" s="635"/>
      <c r="DO7" s="635"/>
      <c r="DP7" s="636"/>
      <c r="DQ7" s="640">
        <v>759709</v>
      </c>
      <c r="DR7" s="635"/>
      <c r="DS7" s="635"/>
      <c r="DT7" s="635"/>
      <c r="DU7" s="635"/>
      <c r="DV7" s="635"/>
      <c r="DW7" s="635"/>
      <c r="DX7" s="635"/>
      <c r="DY7" s="635"/>
      <c r="DZ7" s="635"/>
      <c r="EA7" s="635"/>
      <c r="EB7" s="635"/>
      <c r="EC7" s="671"/>
    </row>
    <row r="8" spans="2:143" ht="11.25" customHeight="1" x14ac:dyDescent="0.15">
      <c r="B8" s="631" t="s">
        <v>226</v>
      </c>
      <c r="C8" s="632"/>
      <c r="D8" s="632"/>
      <c r="E8" s="632"/>
      <c r="F8" s="632"/>
      <c r="G8" s="632"/>
      <c r="H8" s="632"/>
      <c r="I8" s="632"/>
      <c r="J8" s="632"/>
      <c r="K8" s="632"/>
      <c r="L8" s="632"/>
      <c r="M8" s="632"/>
      <c r="N8" s="632"/>
      <c r="O8" s="632"/>
      <c r="P8" s="632"/>
      <c r="Q8" s="633"/>
      <c r="R8" s="634">
        <v>2794</v>
      </c>
      <c r="S8" s="635"/>
      <c r="T8" s="635"/>
      <c r="U8" s="635"/>
      <c r="V8" s="635"/>
      <c r="W8" s="635"/>
      <c r="X8" s="635"/>
      <c r="Y8" s="636"/>
      <c r="Z8" s="672">
        <v>0</v>
      </c>
      <c r="AA8" s="672"/>
      <c r="AB8" s="672"/>
      <c r="AC8" s="672"/>
      <c r="AD8" s="673">
        <v>2794</v>
      </c>
      <c r="AE8" s="673"/>
      <c r="AF8" s="673"/>
      <c r="AG8" s="673"/>
      <c r="AH8" s="673"/>
      <c r="AI8" s="673"/>
      <c r="AJ8" s="673"/>
      <c r="AK8" s="673"/>
      <c r="AL8" s="637">
        <v>0</v>
      </c>
      <c r="AM8" s="638"/>
      <c r="AN8" s="638"/>
      <c r="AO8" s="674"/>
      <c r="AP8" s="631" t="s">
        <v>227</v>
      </c>
      <c r="AQ8" s="632"/>
      <c r="AR8" s="632"/>
      <c r="AS8" s="632"/>
      <c r="AT8" s="632"/>
      <c r="AU8" s="632"/>
      <c r="AV8" s="632"/>
      <c r="AW8" s="632"/>
      <c r="AX8" s="632"/>
      <c r="AY8" s="632"/>
      <c r="AZ8" s="632"/>
      <c r="BA8" s="632"/>
      <c r="BB8" s="632"/>
      <c r="BC8" s="632"/>
      <c r="BD8" s="632"/>
      <c r="BE8" s="632"/>
      <c r="BF8" s="633"/>
      <c r="BG8" s="634">
        <v>11209</v>
      </c>
      <c r="BH8" s="635"/>
      <c r="BI8" s="635"/>
      <c r="BJ8" s="635"/>
      <c r="BK8" s="635"/>
      <c r="BL8" s="635"/>
      <c r="BM8" s="635"/>
      <c r="BN8" s="636"/>
      <c r="BO8" s="672">
        <v>1.2</v>
      </c>
      <c r="BP8" s="672"/>
      <c r="BQ8" s="672"/>
      <c r="BR8" s="672"/>
      <c r="BS8" s="673" t="s">
        <v>122</v>
      </c>
      <c r="BT8" s="673"/>
      <c r="BU8" s="673"/>
      <c r="BV8" s="673"/>
      <c r="BW8" s="673"/>
      <c r="BX8" s="673"/>
      <c r="BY8" s="673"/>
      <c r="BZ8" s="673"/>
      <c r="CA8" s="673"/>
      <c r="CB8" s="711"/>
      <c r="CD8" s="631" t="s">
        <v>228</v>
      </c>
      <c r="CE8" s="632"/>
      <c r="CF8" s="632"/>
      <c r="CG8" s="632"/>
      <c r="CH8" s="632"/>
      <c r="CI8" s="632"/>
      <c r="CJ8" s="632"/>
      <c r="CK8" s="632"/>
      <c r="CL8" s="632"/>
      <c r="CM8" s="632"/>
      <c r="CN8" s="632"/>
      <c r="CO8" s="632"/>
      <c r="CP8" s="632"/>
      <c r="CQ8" s="633"/>
      <c r="CR8" s="634">
        <v>1765762</v>
      </c>
      <c r="CS8" s="635"/>
      <c r="CT8" s="635"/>
      <c r="CU8" s="635"/>
      <c r="CV8" s="635"/>
      <c r="CW8" s="635"/>
      <c r="CX8" s="635"/>
      <c r="CY8" s="636"/>
      <c r="CZ8" s="672">
        <v>19.600000000000001</v>
      </c>
      <c r="DA8" s="672"/>
      <c r="DB8" s="672"/>
      <c r="DC8" s="672"/>
      <c r="DD8" s="640">
        <v>3122</v>
      </c>
      <c r="DE8" s="635"/>
      <c r="DF8" s="635"/>
      <c r="DG8" s="635"/>
      <c r="DH8" s="635"/>
      <c r="DI8" s="635"/>
      <c r="DJ8" s="635"/>
      <c r="DK8" s="635"/>
      <c r="DL8" s="635"/>
      <c r="DM8" s="635"/>
      <c r="DN8" s="635"/>
      <c r="DO8" s="635"/>
      <c r="DP8" s="636"/>
      <c r="DQ8" s="640">
        <v>1201253</v>
      </c>
      <c r="DR8" s="635"/>
      <c r="DS8" s="635"/>
      <c r="DT8" s="635"/>
      <c r="DU8" s="635"/>
      <c r="DV8" s="635"/>
      <c r="DW8" s="635"/>
      <c r="DX8" s="635"/>
      <c r="DY8" s="635"/>
      <c r="DZ8" s="635"/>
      <c r="EA8" s="635"/>
      <c r="EB8" s="635"/>
      <c r="EC8" s="671"/>
    </row>
    <row r="9" spans="2:143" ht="11.25" customHeight="1" x14ac:dyDescent="0.15">
      <c r="B9" s="631" t="s">
        <v>229</v>
      </c>
      <c r="C9" s="632"/>
      <c r="D9" s="632"/>
      <c r="E9" s="632"/>
      <c r="F9" s="632"/>
      <c r="G9" s="632"/>
      <c r="H9" s="632"/>
      <c r="I9" s="632"/>
      <c r="J9" s="632"/>
      <c r="K9" s="632"/>
      <c r="L9" s="632"/>
      <c r="M9" s="632"/>
      <c r="N9" s="632"/>
      <c r="O9" s="632"/>
      <c r="P9" s="632"/>
      <c r="Q9" s="633"/>
      <c r="R9" s="634">
        <v>3203</v>
      </c>
      <c r="S9" s="635"/>
      <c r="T9" s="635"/>
      <c r="U9" s="635"/>
      <c r="V9" s="635"/>
      <c r="W9" s="635"/>
      <c r="X9" s="635"/>
      <c r="Y9" s="636"/>
      <c r="Z9" s="672">
        <v>0</v>
      </c>
      <c r="AA9" s="672"/>
      <c r="AB9" s="672"/>
      <c r="AC9" s="672"/>
      <c r="AD9" s="673">
        <v>3203</v>
      </c>
      <c r="AE9" s="673"/>
      <c r="AF9" s="673"/>
      <c r="AG9" s="673"/>
      <c r="AH9" s="673"/>
      <c r="AI9" s="673"/>
      <c r="AJ9" s="673"/>
      <c r="AK9" s="673"/>
      <c r="AL9" s="637">
        <v>0.1</v>
      </c>
      <c r="AM9" s="638"/>
      <c r="AN9" s="638"/>
      <c r="AO9" s="674"/>
      <c r="AP9" s="631" t="s">
        <v>230</v>
      </c>
      <c r="AQ9" s="632"/>
      <c r="AR9" s="632"/>
      <c r="AS9" s="632"/>
      <c r="AT9" s="632"/>
      <c r="AU9" s="632"/>
      <c r="AV9" s="632"/>
      <c r="AW9" s="632"/>
      <c r="AX9" s="632"/>
      <c r="AY9" s="632"/>
      <c r="AZ9" s="632"/>
      <c r="BA9" s="632"/>
      <c r="BB9" s="632"/>
      <c r="BC9" s="632"/>
      <c r="BD9" s="632"/>
      <c r="BE9" s="632"/>
      <c r="BF9" s="633"/>
      <c r="BG9" s="634">
        <v>305894</v>
      </c>
      <c r="BH9" s="635"/>
      <c r="BI9" s="635"/>
      <c r="BJ9" s="635"/>
      <c r="BK9" s="635"/>
      <c r="BL9" s="635"/>
      <c r="BM9" s="635"/>
      <c r="BN9" s="636"/>
      <c r="BO9" s="672">
        <v>31.5</v>
      </c>
      <c r="BP9" s="672"/>
      <c r="BQ9" s="672"/>
      <c r="BR9" s="672"/>
      <c r="BS9" s="673" t="s">
        <v>122</v>
      </c>
      <c r="BT9" s="673"/>
      <c r="BU9" s="673"/>
      <c r="BV9" s="673"/>
      <c r="BW9" s="673"/>
      <c r="BX9" s="673"/>
      <c r="BY9" s="673"/>
      <c r="BZ9" s="673"/>
      <c r="CA9" s="673"/>
      <c r="CB9" s="711"/>
      <c r="CD9" s="631" t="s">
        <v>231</v>
      </c>
      <c r="CE9" s="632"/>
      <c r="CF9" s="632"/>
      <c r="CG9" s="632"/>
      <c r="CH9" s="632"/>
      <c r="CI9" s="632"/>
      <c r="CJ9" s="632"/>
      <c r="CK9" s="632"/>
      <c r="CL9" s="632"/>
      <c r="CM9" s="632"/>
      <c r="CN9" s="632"/>
      <c r="CO9" s="632"/>
      <c r="CP9" s="632"/>
      <c r="CQ9" s="633"/>
      <c r="CR9" s="634">
        <v>929484</v>
      </c>
      <c r="CS9" s="635"/>
      <c r="CT9" s="635"/>
      <c r="CU9" s="635"/>
      <c r="CV9" s="635"/>
      <c r="CW9" s="635"/>
      <c r="CX9" s="635"/>
      <c r="CY9" s="636"/>
      <c r="CZ9" s="672">
        <v>10.3</v>
      </c>
      <c r="DA9" s="672"/>
      <c r="DB9" s="672"/>
      <c r="DC9" s="672"/>
      <c r="DD9" s="640">
        <v>820</v>
      </c>
      <c r="DE9" s="635"/>
      <c r="DF9" s="635"/>
      <c r="DG9" s="635"/>
      <c r="DH9" s="635"/>
      <c r="DI9" s="635"/>
      <c r="DJ9" s="635"/>
      <c r="DK9" s="635"/>
      <c r="DL9" s="635"/>
      <c r="DM9" s="635"/>
      <c r="DN9" s="635"/>
      <c r="DO9" s="635"/>
      <c r="DP9" s="636"/>
      <c r="DQ9" s="640">
        <v>812305</v>
      </c>
      <c r="DR9" s="635"/>
      <c r="DS9" s="635"/>
      <c r="DT9" s="635"/>
      <c r="DU9" s="635"/>
      <c r="DV9" s="635"/>
      <c r="DW9" s="635"/>
      <c r="DX9" s="635"/>
      <c r="DY9" s="635"/>
      <c r="DZ9" s="635"/>
      <c r="EA9" s="635"/>
      <c r="EB9" s="635"/>
      <c r="EC9" s="671"/>
    </row>
    <row r="10" spans="2:143" ht="11.25" customHeight="1" x14ac:dyDescent="0.15">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24331</v>
      </c>
      <c r="BH10" s="635"/>
      <c r="BI10" s="635"/>
      <c r="BJ10" s="635"/>
      <c r="BK10" s="635"/>
      <c r="BL10" s="635"/>
      <c r="BM10" s="635"/>
      <c r="BN10" s="636"/>
      <c r="BO10" s="672">
        <v>2.5</v>
      </c>
      <c r="BP10" s="672"/>
      <c r="BQ10" s="672"/>
      <c r="BR10" s="672"/>
      <c r="BS10" s="673">
        <v>4057</v>
      </c>
      <c r="BT10" s="673"/>
      <c r="BU10" s="673"/>
      <c r="BV10" s="673"/>
      <c r="BW10" s="673"/>
      <c r="BX10" s="673"/>
      <c r="BY10" s="673"/>
      <c r="BZ10" s="673"/>
      <c r="CA10" s="673"/>
      <c r="CB10" s="711"/>
      <c r="CD10" s="631" t="s">
        <v>234</v>
      </c>
      <c r="CE10" s="632"/>
      <c r="CF10" s="632"/>
      <c r="CG10" s="632"/>
      <c r="CH10" s="632"/>
      <c r="CI10" s="632"/>
      <c r="CJ10" s="632"/>
      <c r="CK10" s="632"/>
      <c r="CL10" s="632"/>
      <c r="CM10" s="632"/>
      <c r="CN10" s="632"/>
      <c r="CO10" s="632"/>
      <c r="CP10" s="632"/>
      <c r="CQ10" s="633"/>
      <c r="CR10" s="634">
        <v>2444</v>
      </c>
      <c r="CS10" s="635"/>
      <c r="CT10" s="635"/>
      <c r="CU10" s="635"/>
      <c r="CV10" s="635"/>
      <c r="CW10" s="635"/>
      <c r="CX10" s="635"/>
      <c r="CY10" s="636"/>
      <c r="CZ10" s="672">
        <v>0</v>
      </c>
      <c r="DA10" s="672"/>
      <c r="DB10" s="672"/>
      <c r="DC10" s="672"/>
      <c r="DD10" s="640" t="s">
        <v>122</v>
      </c>
      <c r="DE10" s="635"/>
      <c r="DF10" s="635"/>
      <c r="DG10" s="635"/>
      <c r="DH10" s="635"/>
      <c r="DI10" s="635"/>
      <c r="DJ10" s="635"/>
      <c r="DK10" s="635"/>
      <c r="DL10" s="635"/>
      <c r="DM10" s="635"/>
      <c r="DN10" s="635"/>
      <c r="DO10" s="635"/>
      <c r="DP10" s="636"/>
      <c r="DQ10" s="640">
        <v>492</v>
      </c>
      <c r="DR10" s="635"/>
      <c r="DS10" s="635"/>
      <c r="DT10" s="635"/>
      <c r="DU10" s="635"/>
      <c r="DV10" s="635"/>
      <c r="DW10" s="635"/>
      <c r="DX10" s="635"/>
      <c r="DY10" s="635"/>
      <c r="DZ10" s="635"/>
      <c r="EA10" s="635"/>
      <c r="EB10" s="635"/>
      <c r="EC10" s="671"/>
    </row>
    <row r="11" spans="2:143" ht="11.25" customHeight="1" x14ac:dyDescent="0.15">
      <c r="B11" s="631" t="s">
        <v>235</v>
      </c>
      <c r="C11" s="632"/>
      <c r="D11" s="632"/>
      <c r="E11" s="632"/>
      <c r="F11" s="632"/>
      <c r="G11" s="632"/>
      <c r="H11" s="632"/>
      <c r="I11" s="632"/>
      <c r="J11" s="632"/>
      <c r="K11" s="632"/>
      <c r="L11" s="632"/>
      <c r="M11" s="632"/>
      <c r="N11" s="632"/>
      <c r="O11" s="632"/>
      <c r="P11" s="632"/>
      <c r="Q11" s="633"/>
      <c r="R11" s="634">
        <v>173815</v>
      </c>
      <c r="S11" s="635"/>
      <c r="T11" s="635"/>
      <c r="U11" s="635"/>
      <c r="V11" s="635"/>
      <c r="W11" s="635"/>
      <c r="X11" s="635"/>
      <c r="Y11" s="636"/>
      <c r="Z11" s="637">
        <v>1.9</v>
      </c>
      <c r="AA11" s="638"/>
      <c r="AB11" s="638"/>
      <c r="AC11" s="639"/>
      <c r="AD11" s="640">
        <v>173815</v>
      </c>
      <c r="AE11" s="635"/>
      <c r="AF11" s="635"/>
      <c r="AG11" s="635"/>
      <c r="AH11" s="635"/>
      <c r="AI11" s="635"/>
      <c r="AJ11" s="635"/>
      <c r="AK11" s="636"/>
      <c r="AL11" s="637">
        <v>3</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32777</v>
      </c>
      <c r="BH11" s="635"/>
      <c r="BI11" s="635"/>
      <c r="BJ11" s="635"/>
      <c r="BK11" s="635"/>
      <c r="BL11" s="635"/>
      <c r="BM11" s="635"/>
      <c r="BN11" s="636"/>
      <c r="BO11" s="672">
        <v>3.4</v>
      </c>
      <c r="BP11" s="672"/>
      <c r="BQ11" s="672"/>
      <c r="BR11" s="672"/>
      <c r="BS11" s="673">
        <v>9365</v>
      </c>
      <c r="BT11" s="673"/>
      <c r="BU11" s="673"/>
      <c r="BV11" s="673"/>
      <c r="BW11" s="673"/>
      <c r="BX11" s="673"/>
      <c r="BY11" s="673"/>
      <c r="BZ11" s="673"/>
      <c r="CA11" s="673"/>
      <c r="CB11" s="711"/>
      <c r="CD11" s="631" t="s">
        <v>237</v>
      </c>
      <c r="CE11" s="632"/>
      <c r="CF11" s="632"/>
      <c r="CG11" s="632"/>
      <c r="CH11" s="632"/>
      <c r="CI11" s="632"/>
      <c r="CJ11" s="632"/>
      <c r="CK11" s="632"/>
      <c r="CL11" s="632"/>
      <c r="CM11" s="632"/>
      <c r="CN11" s="632"/>
      <c r="CO11" s="632"/>
      <c r="CP11" s="632"/>
      <c r="CQ11" s="633"/>
      <c r="CR11" s="634">
        <v>1113201</v>
      </c>
      <c r="CS11" s="635"/>
      <c r="CT11" s="635"/>
      <c r="CU11" s="635"/>
      <c r="CV11" s="635"/>
      <c r="CW11" s="635"/>
      <c r="CX11" s="635"/>
      <c r="CY11" s="636"/>
      <c r="CZ11" s="672">
        <v>12.4</v>
      </c>
      <c r="DA11" s="672"/>
      <c r="DB11" s="672"/>
      <c r="DC11" s="672"/>
      <c r="DD11" s="640">
        <v>220181</v>
      </c>
      <c r="DE11" s="635"/>
      <c r="DF11" s="635"/>
      <c r="DG11" s="635"/>
      <c r="DH11" s="635"/>
      <c r="DI11" s="635"/>
      <c r="DJ11" s="635"/>
      <c r="DK11" s="635"/>
      <c r="DL11" s="635"/>
      <c r="DM11" s="635"/>
      <c r="DN11" s="635"/>
      <c r="DO11" s="635"/>
      <c r="DP11" s="636"/>
      <c r="DQ11" s="640">
        <v>496182</v>
      </c>
      <c r="DR11" s="635"/>
      <c r="DS11" s="635"/>
      <c r="DT11" s="635"/>
      <c r="DU11" s="635"/>
      <c r="DV11" s="635"/>
      <c r="DW11" s="635"/>
      <c r="DX11" s="635"/>
      <c r="DY11" s="635"/>
      <c r="DZ11" s="635"/>
      <c r="EA11" s="635"/>
      <c r="EB11" s="635"/>
      <c r="EC11" s="671"/>
    </row>
    <row r="12" spans="2:143" ht="11.25" customHeight="1" x14ac:dyDescent="0.15">
      <c r="B12" s="631" t="s">
        <v>238</v>
      </c>
      <c r="C12" s="632"/>
      <c r="D12" s="632"/>
      <c r="E12" s="632"/>
      <c r="F12" s="632"/>
      <c r="G12" s="632"/>
      <c r="H12" s="632"/>
      <c r="I12" s="632"/>
      <c r="J12" s="632"/>
      <c r="K12" s="632"/>
      <c r="L12" s="632"/>
      <c r="M12" s="632"/>
      <c r="N12" s="632"/>
      <c r="O12" s="632"/>
      <c r="P12" s="632"/>
      <c r="Q12" s="633"/>
      <c r="R12" s="634" t="s">
        <v>122</v>
      </c>
      <c r="S12" s="635"/>
      <c r="T12" s="635"/>
      <c r="U12" s="635"/>
      <c r="V12" s="635"/>
      <c r="W12" s="635"/>
      <c r="X12" s="635"/>
      <c r="Y12" s="636"/>
      <c r="Z12" s="672" t="s">
        <v>122</v>
      </c>
      <c r="AA12" s="672"/>
      <c r="AB12" s="672"/>
      <c r="AC12" s="672"/>
      <c r="AD12" s="673" t="s">
        <v>122</v>
      </c>
      <c r="AE12" s="673"/>
      <c r="AF12" s="673"/>
      <c r="AG12" s="673"/>
      <c r="AH12" s="673"/>
      <c r="AI12" s="673"/>
      <c r="AJ12" s="673"/>
      <c r="AK12" s="673"/>
      <c r="AL12" s="637" t="s">
        <v>122</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506244</v>
      </c>
      <c r="BH12" s="635"/>
      <c r="BI12" s="635"/>
      <c r="BJ12" s="635"/>
      <c r="BK12" s="635"/>
      <c r="BL12" s="635"/>
      <c r="BM12" s="635"/>
      <c r="BN12" s="636"/>
      <c r="BO12" s="672">
        <v>52.2</v>
      </c>
      <c r="BP12" s="672"/>
      <c r="BQ12" s="672"/>
      <c r="BR12" s="672"/>
      <c r="BS12" s="673" t="s">
        <v>122</v>
      </c>
      <c r="BT12" s="673"/>
      <c r="BU12" s="673"/>
      <c r="BV12" s="673"/>
      <c r="BW12" s="673"/>
      <c r="BX12" s="673"/>
      <c r="BY12" s="673"/>
      <c r="BZ12" s="673"/>
      <c r="CA12" s="673"/>
      <c r="CB12" s="711"/>
      <c r="CD12" s="631" t="s">
        <v>240</v>
      </c>
      <c r="CE12" s="632"/>
      <c r="CF12" s="632"/>
      <c r="CG12" s="632"/>
      <c r="CH12" s="632"/>
      <c r="CI12" s="632"/>
      <c r="CJ12" s="632"/>
      <c r="CK12" s="632"/>
      <c r="CL12" s="632"/>
      <c r="CM12" s="632"/>
      <c r="CN12" s="632"/>
      <c r="CO12" s="632"/>
      <c r="CP12" s="632"/>
      <c r="CQ12" s="633"/>
      <c r="CR12" s="634">
        <v>353777</v>
      </c>
      <c r="CS12" s="635"/>
      <c r="CT12" s="635"/>
      <c r="CU12" s="635"/>
      <c r="CV12" s="635"/>
      <c r="CW12" s="635"/>
      <c r="CX12" s="635"/>
      <c r="CY12" s="636"/>
      <c r="CZ12" s="672">
        <v>3.9</v>
      </c>
      <c r="DA12" s="672"/>
      <c r="DB12" s="672"/>
      <c r="DC12" s="672"/>
      <c r="DD12" s="640">
        <v>27973</v>
      </c>
      <c r="DE12" s="635"/>
      <c r="DF12" s="635"/>
      <c r="DG12" s="635"/>
      <c r="DH12" s="635"/>
      <c r="DI12" s="635"/>
      <c r="DJ12" s="635"/>
      <c r="DK12" s="635"/>
      <c r="DL12" s="635"/>
      <c r="DM12" s="635"/>
      <c r="DN12" s="635"/>
      <c r="DO12" s="635"/>
      <c r="DP12" s="636"/>
      <c r="DQ12" s="640">
        <v>127651</v>
      </c>
      <c r="DR12" s="635"/>
      <c r="DS12" s="635"/>
      <c r="DT12" s="635"/>
      <c r="DU12" s="635"/>
      <c r="DV12" s="635"/>
      <c r="DW12" s="635"/>
      <c r="DX12" s="635"/>
      <c r="DY12" s="635"/>
      <c r="DZ12" s="635"/>
      <c r="EA12" s="635"/>
      <c r="EB12" s="635"/>
      <c r="EC12" s="671"/>
    </row>
    <row r="13" spans="2:143" ht="11.25" customHeight="1" x14ac:dyDescent="0.15">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492762</v>
      </c>
      <c r="BH13" s="635"/>
      <c r="BI13" s="635"/>
      <c r="BJ13" s="635"/>
      <c r="BK13" s="635"/>
      <c r="BL13" s="635"/>
      <c r="BM13" s="635"/>
      <c r="BN13" s="636"/>
      <c r="BO13" s="672">
        <v>50.8</v>
      </c>
      <c r="BP13" s="672"/>
      <c r="BQ13" s="672"/>
      <c r="BR13" s="672"/>
      <c r="BS13" s="673" t="s">
        <v>122</v>
      </c>
      <c r="BT13" s="673"/>
      <c r="BU13" s="673"/>
      <c r="BV13" s="673"/>
      <c r="BW13" s="673"/>
      <c r="BX13" s="673"/>
      <c r="BY13" s="673"/>
      <c r="BZ13" s="673"/>
      <c r="CA13" s="673"/>
      <c r="CB13" s="711"/>
      <c r="CD13" s="631" t="s">
        <v>243</v>
      </c>
      <c r="CE13" s="632"/>
      <c r="CF13" s="632"/>
      <c r="CG13" s="632"/>
      <c r="CH13" s="632"/>
      <c r="CI13" s="632"/>
      <c r="CJ13" s="632"/>
      <c r="CK13" s="632"/>
      <c r="CL13" s="632"/>
      <c r="CM13" s="632"/>
      <c r="CN13" s="632"/>
      <c r="CO13" s="632"/>
      <c r="CP13" s="632"/>
      <c r="CQ13" s="633"/>
      <c r="CR13" s="634">
        <v>1000881</v>
      </c>
      <c r="CS13" s="635"/>
      <c r="CT13" s="635"/>
      <c r="CU13" s="635"/>
      <c r="CV13" s="635"/>
      <c r="CW13" s="635"/>
      <c r="CX13" s="635"/>
      <c r="CY13" s="636"/>
      <c r="CZ13" s="672">
        <v>11.1</v>
      </c>
      <c r="DA13" s="672"/>
      <c r="DB13" s="672"/>
      <c r="DC13" s="672"/>
      <c r="DD13" s="640">
        <v>391192</v>
      </c>
      <c r="DE13" s="635"/>
      <c r="DF13" s="635"/>
      <c r="DG13" s="635"/>
      <c r="DH13" s="635"/>
      <c r="DI13" s="635"/>
      <c r="DJ13" s="635"/>
      <c r="DK13" s="635"/>
      <c r="DL13" s="635"/>
      <c r="DM13" s="635"/>
      <c r="DN13" s="635"/>
      <c r="DO13" s="635"/>
      <c r="DP13" s="636"/>
      <c r="DQ13" s="640">
        <v>665597</v>
      </c>
      <c r="DR13" s="635"/>
      <c r="DS13" s="635"/>
      <c r="DT13" s="635"/>
      <c r="DU13" s="635"/>
      <c r="DV13" s="635"/>
      <c r="DW13" s="635"/>
      <c r="DX13" s="635"/>
      <c r="DY13" s="635"/>
      <c r="DZ13" s="635"/>
      <c r="EA13" s="635"/>
      <c r="EB13" s="635"/>
      <c r="EC13" s="671"/>
    </row>
    <row r="14" spans="2:143" ht="11.25" customHeight="1" x14ac:dyDescent="0.15">
      <c r="B14" s="631" t="s">
        <v>244</v>
      </c>
      <c r="C14" s="632"/>
      <c r="D14" s="632"/>
      <c r="E14" s="632"/>
      <c r="F14" s="632"/>
      <c r="G14" s="632"/>
      <c r="H14" s="632"/>
      <c r="I14" s="632"/>
      <c r="J14" s="632"/>
      <c r="K14" s="632"/>
      <c r="L14" s="632"/>
      <c r="M14" s="632"/>
      <c r="N14" s="632"/>
      <c r="O14" s="632"/>
      <c r="P14" s="632"/>
      <c r="Q14" s="633"/>
      <c r="R14" s="634">
        <v>1204</v>
      </c>
      <c r="S14" s="635"/>
      <c r="T14" s="635"/>
      <c r="U14" s="635"/>
      <c r="V14" s="635"/>
      <c r="W14" s="635"/>
      <c r="X14" s="635"/>
      <c r="Y14" s="636"/>
      <c r="Z14" s="672">
        <v>0</v>
      </c>
      <c r="AA14" s="672"/>
      <c r="AB14" s="672"/>
      <c r="AC14" s="672"/>
      <c r="AD14" s="673">
        <v>1204</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21917</v>
      </c>
      <c r="BH14" s="635"/>
      <c r="BI14" s="635"/>
      <c r="BJ14" s="635"/>
      <c r="BK14" s="635"/>
      <c r="BL14" s="635"/>
      <c r="BM14" s="635"/>
      <c r="BN14" s="636"/>
      <c r="BO14" s="672">
        <v>2.2999999999999998</v>
      </c>
      <c r="BP14" s="672"/>
      <c r="BQ14" s="672"/>
      <c r="BR14" s="672"/>
      <c r="BS14" s="673" t="s">
        <v>122</v>
      </c>
      <c r="BT14" s="673"/>
      <c r="BU14" s="673"/>
      <c r="BV14" s="673"/>
      <c r="BW14" s="673"/>
      <c r="BX14" s="673"/>
      <c r="BY14" s="673"/>
      <c r="BZ14" s="673"/>
      <c r="CA14" s="673"/>
      <c r="CB14" s="711"/>
      <c r="CD14" s="631" t="s">
        <v>246</v>
      </c>
      <c r="CE14" s="632"/>
      <c r="CF14" s="632"/>
      <c r="CG14" s="632"/>
      <c r="CH14" s="632"/>
      <c r="CI14" s="632"/>
      <c r="CJ14" s="632"/>
      <c r="CK14" s="632"/>
      <c r="CL14" s="632"/>
      <c r="CM14" s="632"/>
      <c r="CN14" s="632"/>
      <c r="CO14" s="632"/>
      <c r="CP14" s="632"/>
      <c r="CQ14" s="633"/>
      <c r="CR14" s="634">
        <v>320754</v>
      </c>
      <c r="CS14" s="635"/>
      <c r="CT14" s="635"/>
      <c r="CU14" s="635"/>
      <c r="CV14" s="635"/>
      <c r="CW14" s="635"/>
      <c r="CX14" s="635"/>
      <c r="CY14" s="636"/>
      <c r="CZ14" s="672">
        <v>3.6</v>
      </c>
      <c r="DA14" s="672"/>
      <c r="DB14" s="672"/>
      <c r="DC14" s="672"/>
      <c r="DD14" s="640">
        <v>45782</v>
      </c>
      <c r="DE14" s="635"/>
      <c r="DF14" s="635"/>
      <c r="DG14" s="635"/>
      <c r="DH14" s="635"/>
      <c r="DI14" s="635"/>
      <c r="DJ14" s="635"/>
      <c r="DK14" s="635"/>
      <c r="DL14" s="635"/>
      <c r="DM14" s="635"/>
      <c r="DN14" s="635"/>
      <c r="DO14" s="635"/>
      <c r="DP14" s="636"/>
      <c r="DQ14" s="640">
        <v>313930</v>
      </c>
      <c r="DR14" s="635"/>
      <c r="DS14" s="635"/>
      <c r="DT14" s="635"/>
      <c r="DU14" s="635"/>
      <c r="DV14" s="635"/>
      <c r="DW14" s="635"/>
      <c r="DX14" s="635"/>
      <c r="DY14" s="635"/>
      <c r="DZ14" s="635"/>
      <c r="EA14" s="635"/>
      <c r="EB14" s="635"/>
      <c r="EC14" s="671"/>
    </row>
    <row r="15" spans="2:143" ht="11.25" customHeight="1" x14ac:dyDescent="0.15">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67045</v>
      </c>
      <c r="BH15" s="635"/>
      <c r="BI15" s="635"/>
      <c r="BJ15" s="635"/>
      <c r="BK15" s="635"/>
      <c r="BL15" s="635"/>
      <c r="BM15" s="635"/>
      <c r="BN15" s="636"/>
      <c r="BO15" s="672">
        <v>6.9</v>
      </c>
      <c r="BP15" s="672"/>
      <c r="BQ15" s="672"/>
      <c r="BR15" s="672"/>
      <c r="BS15" s="673" t="s">
        <v>122</v>
      </c>
      <c r="BT15" s="673"/>
      <c r="BU15" s="673"/>
      <c r="BV15" s="673"/>
      <c r="BW15" s="673"/>
      <c r="BX15" s="673"/>
      <c r="BY15" s="673"/>
      <c r="BZ15" s="673"/>
      <c r="CA15" s="673"/>
      <c r="CB15" s="711"/>
      <c r="CD15" s="631" t="s">
        <v>249</v>
      </c>
      <c r="CE15" s="632"/>
      <c r="CF15" s="632"/>
      <c r="CG15" s="632"/>
      <c r="CH15" s="632"/>
      <c r="CI15" s="632"/>
      <c r="CJ15" s="632"/>
      <c r="CK15" s="632"/>
      <c r="CL15" s="632"/>
      <c r="CM15" s="632"/>
      <c r="CN15" s="632"/>
      <c r="CO15" s="632"/>
      <c r="CP15" s="632"/>
      <c r="CQ15" s="633"/>
      <c r="CR15" s="634">
        <v>999601</v>
      </c>
      <c r="CS15" s="635"/>
      <c r="CT15" s="635"/>
      <c r="CU15" s="635"/>
      <c r="CV15" s="635"/>
      <c r="CW15" s="635"/>
      <c r="CX15" s="635"/>
      <c r="CY15" s="636"/>
      <c r="CZ15" s="672">
        <v>11.1</v>
      </c>
      <c r="DA15" s="672"/>
      <c r="DB15" s="672"/>
      <c r="DC15" s="672"/>
      <c r="DD15" s="640">
        <v>172602</v>
      </c>
      <c r="DE15" s="635"/>
      <c r="DF15" s="635"/>
      <c r="DG15" s="635"/>
      <c r="DH15" s="635"/>
      <c r="DI15" s="635"/>
      <c r="DJ15" s="635"/>
      <c r="DK15" s="635"/>
      <c r="DL15" s="635"/>
      <c r="DM15" s="635"/>
      <c r="DN15" s="635"/>
      <c r="DO15" s="635"/>
      <c r="DP15" s="636"/>
      <c r="DQ15" s="640">
        <v>763703</v>
      </c>
      <c r="DR15" s="635"/>
      <c r="DS15" s="635"/>
      <c r="DT15" s="635"/>
      <c r="DU15" s="635"/>
      <c r="DV15" s="635"/>
      <c r="DW15" s="635"/>
      <c r="DX15" s="635"/>
      <c r="DY15" s="635"/>
      <c r="DZ15" s="635"/>
      <c r="EA15" s="635"/>
      <c r="EB15" s="635"/>
      <c r="EC15" s="671"/>
    </row>
    <row r="16" spans="2:143" ht="11.25" customHeight="1" x14ac:dyDescent="0.15">
      <c r="B16" s="631" t="s">
        <v>250</v>
      </c>
      <c r="C16" s="632"/>
      <c r="D16" s="632"/>
      <c r="E16" s="632"/>
      <c r="F16" s="632"/>
      <c r="G16" s="632"/>
      <c r="H16" s="632"/>
      <c r="I16" s="632"/>
      <c r="J16" s="632"/>
      <c r="K16" s="632"/>
      <c r="L16" s="632"/>
      <c r="M16" s="632"/>
      <c r="N16" s="632"/>
      <c r="O16" s="632"/>
      <c r="P16" s="632"/>
      <c r="Q16" s="633"/>
      <c r="R16" s="634">
        <v>14501</v>
      </c>
      <c r="S16" s="635"/>
      <c r="T16" s="635"/>
      <c r="U16" s="635"/>
      <c r="V16" s="635"/>
      <c r="W16" s="635"/>
      <c r="X16" s="635"/>
      <c r="Y16" s="636"/>
      <c r="Z16" s="672">
        <v>0.2</v>
      </c>
      <c r="AA16" s="672"/>
      <c r="AB16" s="672"/>
      <c r="AC16" s="672"/>
      <c r="AD16" s="673">
        <v>14501</v>
      </c>
      <c r="AE16" s="673"/>
      <c r="AF16" s="673"/>
      <c r="AG16" s="673"/>
      <c r="AH16" s="673"/>
      <c r="AI16" s="673"/>
      <c r="AJ16" s="673"/>
      <c r="AK16" s="673"/>
      <c r="AL16" s="637">
        <v>0.2</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1"/>
      <c r="CD16" s="631" t="s">
        <v>252</v>
      </c>
      <c r="CE16" s="632"/>
      <c r="CF16" s="632"/>
      <c r="CG16" s="632"/>
      <c r="CH16" s="632"/>
      <c r="CI16" s="632"/>
      <c r="CJ16" s="632"/>
      <c r="CK16" s="632"/>
      <c r="CL16" s="632"/>
      <c r="CM16" s="632"/>
      <c r="CN16" s="632"/>
      <c r="CO16" s="632"/>
      <c r="CP16" s="632"/>
      <c r="CQ16" s="633"/>
      <c r="CR16" s="634">
        <v>5045</v>
      </c>
      <c r="CS16" s="635"/>
      <c r="CT16" s="635"/>
      <c r="CU16" s="635"/>
      <c r="CV16" s="635"/>
      <c r="CW16" s="635"/>
      <c r="CX16" s="635"/>
      <c r="CY16" s="636"/>
      <c r="CZ16" s="672">
        <v>0.1</v>
      </c>
      <c r="DA16" s="672"/>
      <c r="DB16" s="672"/>
      <c r="DC16" s="672"/>
      <c r="DD16" s="640" t="s">
        <v>122</v>
      </c>
      <c r="DE16" s="635"/>
      <c r="DF16" s="635"/>
      <c r="DG16" s="635"/>
      <c r="DH16" s="635"/>
      <c r="DI16" s="635"/>
      <c r="DJ16" s="635"/>
      <c r="DK16" s="635"/>
      <c r="DL16" s="635"/>
      <c r="DM16" s="635"/>
      <c r="DN16" s="635"/>
      <c r="DO16" s="635"/>
      <c r="DP16" s="636"/>
      <c r="DQ16" s="640">
        <v>101</v>
      </c>
      <c r="DR16" s="635"/>
      <c r="DS16" s="635"/>
      <c r="DT16" s="635"/>
      <c r="DU16" s="635"/>
      <c r="DV16" s="635"/>
      <c r="DW16" s="635"/>
      <c r="DX16" s="635"/>
      <c r="DY16" s="635"/>
      <c r="DZ16" s="635"/>
      <c r="EA16" s="635"/>
      <c r="EB16" s="635"/>
      <c r="EC16" s="671"/>
    </row>
    <row r="17" spans="2:133" ht="11.25" customHeight="1" x14ac:dyDescent="0.15">
      <c r="B17" s="631" t="s">
        <v>253</v>
      </c>
      <c r="C17" s="632"/>
      <c r="D17" s="632"/>
      <c r="E17" s="632"/>
      <c r="F17" s="632"/>
      <c r="G17" s="632"/>
      <c r="H17" s="632"/>
      <c r="I17" s="632"/>
      <c r="J17" s="632"/>
      <c r="K17" s="632"/>
      <c r="L17" s="632"/>
      <c r="M17" s="632"/>
      <c r="N17" s="632"/>
      <c r="O17" s="632"/>
      <c r="P17" s="632"/>
      <c r="Q17" s="633"/>
      <c r="R17" s="634">
        <v>12989</v>
      </c>
      <c r="S17" s="635"/>
      <c r="T17" s="635"/>
      <c r="U17" s="635"/>
      <c r="V17" s="635"/>
      <c r="W17" s="635"/>
      <c r="X17" s="635"/>
      <c r="Y17" s="636"/>
      <c r="Z17" s="672">
        <v>0.1</v>
      </c>
      <c r="AA17" s="672"/>
      <c r="AB17" s="672"/>
      <c r="AC17" s="672"/>
      <c r="AD17" s="673">
        <v>12989</v>
      </c>
      <c r="AE17" s="673"/>
      <c r="AF17" s="673"/>
      <c r="AG17" s="673"/>
      <c r="AH17" s="673"/>
      <c r="AI17" s="673"/>
      <c r="AJ17" s="673"/>
      <c r="AK17" s="673"/>
      <c r="AL17" s="637">
        <v>0.2</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1"/>
      <c r="CD17" s="631" t="s">
        <v>255</v>
      </c>
      <c r="CE17" s="632"/>
      <c r="CF17" s="632"/>
      <c r="CG17" s="632"/>
      <c r="CH17" s="632"/>
      <c r="CI17" s="632"/>
      <c r="CJ17" s="632"/>
      <c r="CK17" s="632"/>
      <c r="CL17" s="632"/>
      <c r="CM17" s="632"/>
      <c r="CN17" s="632"/>
      <c r="CO17" s="632"/>
      <c r="CP17" s="632"/>
      <c r="CQ17" s="633"/>
      <c r="CR17" s="634">
        <v>1440839</v>
      </c>
      <c r="CS17" s="635"/>
      <c r="CT17" s="635"/>
      <c r="CU17" s="635"/>
      <c r="CV17" s="635"/>
      <c r="CW17" s="635"/>
      <c r="CX17" s="635"/>
      <c r="CY17" s="636"/>
      <c r="CZ17" s="672">
        <v>16</v>
      </c>
      <c r="DA17" s="672"/>
      <c r="DB17" s="672"/>
      <c r="DC17" s="672"/>
      <c r="DD17" s="640" t="s">
        <v>122</v>
      </c>
      <c r="DE17" s="635"/>
      <c r="DF17" s="635"/>
      <c r="DG17" s="635"/>
      <c r="DH17" s="635"/>
      <c r="DI17" s="635"/>
      <c r="DJ17" s="635"/>
      <c r="DK17" s="635"/>
      <c r="DL17" s="635"/>
      <c r="DM17" s="635"/>
      <c r="DN17" s="635"/>
      <c r="DO17" s="635"/>
      <c r="DP17" s="636"/>
      <c r="DQ17" s="640">
        <v>1353086</v>
      </c>
      <c r="DR17" s="635"/>
      <c r="DS17" s="635"/>
      <c r="DT17" s="635"/>
      <c r="DU17" s="635"/>
      <c r="DV17" s="635"/>
      <c r="DW17" s="635"/>
      <c r="DX17" s="635"/>
      <c r="DY17" s="635"/>
      <c r="DZ17" s="635"/>
      <c r="EA17" s="635"/>
      <c r="EB17" s="635"/>
      <c r="EC17" s="671"/>
    </row>
    <row r="18" spans="2:133" ht="11.25" customHeight="1" x14ac:dyDescent="0.15">
      <c r="B18" s="631" t="s">
        <v>256</v>
      </c>
      <c r="C18" s="632"/>
      <c r="D18" s="632"/>
      <c r="E18" s="632"/>
      <c r="F18" s="632"/>
      <c r="G18" s="632"/>
      <c r="H18" s="632"/>
      <c r="I18" s="632"/>
      <c r="J18" s="632"/>
      <c r="K18" s="632"/>
      <c r="L18" s="632"/>
      <c r="M18" s="632"/>
      <c r="N18" s="632"/>
      <c r="O18" s="632"/>
      <c r="P18" s="632"/>
      <c r="Q18" s="633"/>
      <c r="R18" s="634">
        <v>3001</v>
      </c>
      <c r="S18" s="635"/>
      <c r="T18" s="635"/>
      <c r="U18" s="635"/>
      <c r="V18" s="635"/>
      <c r="W18" s="635"/>
      <c r="X18" s="635"/>
      <c r="Y18" s="636"/>
      <c r="Z18" s="672">
        <v>0</v>
      </c>
      <c r="AA18" s="672"/>
      <c r="AB18" s="672"/>
      <c r="AC18" s="672"/>
      <c r="AD18" s="673">
        <v>3001</v>
      </c>
      <c r="AE18" s="673"/>
      <c r="AF18" s="673"/>
      <c r="AG18" s="673"/>
      <c r="AH18" s="673"/>
      <c r="AI18" s="673"/>
      <c r="AJ18" s="673"/>
      <c r="AK18" s="673"/>
      <c r="AL18" s="637">
        <v>0.1</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1"/>
      <c r="CD18" s="631" t="s">
        <v>258</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15">
      <c r="B19" s="631" t="s">
        <v>259</v>
      </c>
      <c r="C19" s="632"/>
      <c r="D19" s="632"/>
      <c r="E19" s="632"/>
      <c r="F19" s="632"/>
      <c r="G19" s="632"/>
      <c r="H19" s="632"/>
      <c r="I19" s="632"/>
      <c r="J19" s="632"/>
      <c r="K19" s="632"/>
      <c r="L19" s="632"/>
      <c r="M19" s="632"/>
      <c r="N19" s="632"/>
      <c r="O19" s="632"/>
      <c r="P19" s="632"/>
      <c r="Q19" s="633"/>
      <c r="R19" s="634">
        <v>2693</v>
      </c>
      <c r="S19" s="635"/>
      <c r="T19" s="635"/>
      <c r="U19" s="635"/>
      <c r="V19" s="635"/>
      <c r="W19" s="635"/>
      <c r="X19" s="635"/>
      <c r="Y19" s="636"/>
      <c r="Z19" s="672">
        <v>0</v>
      </c>
      <c r="AA19" s="672"/>
      <c r="AB19" s="672"/>
      <c r="AC19" s="672"/>
      <c r="AD19" s="673">
        <v>2693</v>
      </c>
      <c r="AE19" s="673"/>
      <c r="AF19" s="673"/>
      <c r="AG19" s="673"/>
      <c r="AH19" s="673"/>
      <c r="AI19" s="673"/>
      <c r="AJ19" s="673"/>
      <c r="AK19" s="673"/>
      <c r="AL19" s="637">
        <v>0</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754</v>
      </c>
      <c r="BH19" s="635"/>
      <c r="BI19" s="635"/>
      <c r="BJ19" s="635"/>
      <c r="BK19" s="635"/>
      <c r="BL19" s="635"/>
      <c r="BM19" s="635"/>
      <c r="BN19" s="636"/>
      <c r="BO19" s="672">
        <v>0.1</v>
      </c>
      <c r="BP19" s="672"/>
      <c r="BQ19" s="672"/>
      <c r="BR19" s="672"/>
      <c r="BS19" s="673" t="s">
        <v>122</v>
      </c>
      <c r="BT19" s="673"/>
      <c r="BU19" s="673"/>
      <c r="BV19" s="673"/>
      <c r="BW19" s="673"/>
      <c r="BX19" s="673"/>
      <c r="BY19" s="673"/>
      <c r="BZ19" s="673"/>
      <c r="CA19" s="673"/>
      <c r="CB19" s="711"/>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15">
      <c r="B20" s="701" t="s">
        <v>262</v>
      </c>
      <c r="C20" s="702"/>
      <c r="D20" s="702"/>
      <c r="E20" s="702"/>
      <c r="F20" s="702"/>
      <c r="G20" s="702"/>
      <c r="H20" s="702"/>
      <c r="I20" s="702"/>
      <c r="J20" s="702"/>
      <c r="K20" s="702"/>
      <c r="L20" s="702"/>
      <c r="M20" s="702"/>
      <c r="N20" s="702"/>
      <c r="O20" s="702"/>
      <c r="P20" s="702"/>
      <c r="Q20" s="703"/>
      <c r="R20" s="634">
        <v>308</v>
      </c>
      <c r="S20" s="635"/>
      <c r="T20" s="635"/>
      <c r="U20" s="635"/>
      <c r="V20" s="635"/>
      <c r="W20" s="635"/>
      <c r="X20" s="635"/>
      <c r="Y20" s="636"/>
      <c r="Z20" s="672">
        <v>0</v>
      </c>
      <c r="AA20" s="672"/>
      <c r="AB20" s="672"/>
      <c r="AC20" s="672"/>
      <c r="AD20" s="673">
        <v>308</v>
      </c>
      <c r="AE20" s="673"/>
      <c r="AF20" s="673"/>
      <c r="AG20" s="673"/>
      <c r="AH20" s="673"/>
      <c r="AI20" s="673"/>
      <c r="AJ20" s="673"/>
      <c r="AK20" s="673"/>
      <c r="AL20" s="637">
        <v>0</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754</v>
      </c>
      <c r="BH20" s="635"/>
      <c r="BI20" s="635"/>
      <c r="BJ20" s="635"/>
      <c r="BK20" s="635"/>
      <c r="BL20" s="635"/>
      <c r="BM20" s="635"/>
      <c r="BN20" s="636"/>
      <c r="BO20" s="672">
        <v>0.1</v>
      </c>
      <c r="BP20" s="672"/>
      <c r="BQ20" s="672"/>
      <c r="BR20" s="672"/>
      <c r="BS20" s="673" t="s">
        <v>122</v>
      </c>
      <c r="BT20" s="673"/>
      <c r="BU20" s="673"/>
      <c r="BV20" s="673"/>
      <c r="BW20" s="673"/>
      <c r="BX20" s="673"/>
      <c r="BY20" s="673"/>
      <c r="BZ20" s="673"/>
      <c r="CA20" s="673"/>
      <c r="CB20" s="711"/>
      <c r="CD20" s="631" t="s">
        <v>264</v>
      </c>
      <c r="CE20" s="632"/>
      <c r="CF20" s="632"/>
      <c r="CG20" s="632"/>
      <c r="CH20" s="632"/>
      <c r="CI20" s="632"/>
      <c r="CJ20" s="632"/>
      <c r="CK20" s="632"/>
      <c r="CL20" s="632"/>
      <c r="CM20" s="632"/>
      <c r="CN20" s="632"/>
      <c r="CO20" s="632"/>
      <c r="CP20" s="632"/>
      <c r="CQ20" s="633"/>
      <c r="CR20" s="634">
        <v>8994783</v>
      </c>
      <c r="CS20" s="635"/>
      <c r="CT20" s="635"/>
      <c r="CU20" s="635"/>
      <c r="CV20" s="635"/>
      <c r="CW20" s="635"/>
      <c r="CX20" s="635"/>
      <c r="CY20" s="636"/>
      <c r="CZ20" s="672">
        <v>100</v>
      </c>
      <c r="DA20" s="672"/>
      <c r="DB20" s="672"/>
      <c r="DC20" s="672"/>
      <c r="DD20" s="640">
        <v>938504</v>
      </c>
      <c r="DE20" s="635"/>
      <c r="DF20" s="635"/>
      <c r="DG20" s="635"/>
      <c r="DH20" s="635"/>
      <c r="DI20" s="635"/>
      <c r="DJ20" s="635"/>
      <c r="DK20" s="635"/>
      <c r="DL20" s="635"/>
      <c r="DM20" s="635"/>
      <c r="DN20" s="635"/>
      <c r="DO20" s="635"/>
      <c r="DP20" s="636"/>
      <c r="DQ20" s="640">
        <v>6571712</v>
      </c>
      <c r="DR20" s="635"/>
      <c r="DS20" s="635"/>
      <c r="DT20" s="635"/>
      <c r="DU20" s="635"/>
      <c r="DV20" s="635"/>
      <c r="DW20" s="635"/>
      <c r="DX20" s="635"/>
      <c r="DY20" s="635"/>
      <c r="DZ20" s="635"/>
      <c r="EA20" s="635"/>
      <c r="EB20" s="635"/>
      <c r="EC20" s="671"/>
    </row>
    <row r="21" spans="2:133" ht="11.25" customHeight="1" x14ac:dyDescent="0.15">
      <c r="B21" s="631" t="s">
        <v>265</v>
      </c>
      <c r="C21" s="632"/>
      <c r="D21" s="632"/>
      <c r="E21" s="632"/>
      <c r="F21" s="632"/>
      <c r="G21" s="632"/>
      <c r="H21" s="632"/>
      <c r="I21" s="632"/>
      <c r="J21" s="632"/>
      <c r="K21" s="632"/>
      <c r="L21" s="632"/>
      <c r="M21" s="632"/>
      <c r="N21" s="632"/>
      <c r="O21" s="632"/>
      <c r="P21" s="632"/>
      <c r="Q21" s="633"/>
      <c r="R21" s="634">
        <v>4900351</v>
      </c>
      <c r="S21" s="635"/>
      <c r="T21" s="635"/>
      <c r="U21" s="635"/>
      <c r="V21" s="635"/>
      <c r="W21" s="635"/>
      <c r="X21" s="635"/>
      <c r="Y21" s="636"/>
      <c r="Z21" s="672">
        <v>53.7</v>
      </c>
      <c r="AA21" s="672"/>
      <c r="AB21" s="672"/>
      <c r="AC21" s="672"/>
      <c r="AD21" s="673">
        <v>4441077</v>
      </c>
      <c r="AE21" s="673"/>
      <c r="AF21" s="673"/>
      <c r="AG21" s="673"/>
      <c r="AH21" s="673"/>
      <c r="AI21" s="673"/>
      <c r="AJ21" s="673"/>
      <c r="AK21" s="673"/>
      <c r="AL21" s="637">
        <v>76.2</v>
      </c>
      <c r="AM21" s="638"/>
      <c r="AN21" s="638"/>
      <c r="AO21" s="674"/>
      <c r="AP21" s="631" t="s">
        <v>266</v>
      </c>
      <c r="AQ21" s="712"/>
      <c r="AR21" s="712"/>
      <c r="AS21" s="712"/>
      <c r="AT21" s="712"/>
      <c r="AU21" s="712"/>
      <c r="AV21" s="712"/>
      <c r="AW21" s="712"/>
      <c r="AX21" s="712"/>
      <c r="AY21" s="712"/>
      <c r="AZ21" s="712"/>
      <c r="BA21" s="712"/>
      <c r="BB21" s="712"/>
      <c r="BC21" s="712"/>
      <c r="BD21" s="712"/>
      <c r="BE21" s="712"/>
      <c r="BF21" s="713"/>
      <c r="BG21" s="634">
        <v>754</v>
      </c>
      <c r="BH21" s="635"/>
      <c r="BI21" s="635"/>
      <c r="BJ21" s="635"/>
      <c r="BK21" s="635"/>
      <c r="BL21" s="635"/>
      <c r="BM21" s="635"/>
      <c r="BN21" s="636"/>
      <c r="BO21" s="672">
        <v>0.1</v>
      </c>
      <c r="BP21" s="672"/>
      <c r="BQ21" s="672"/>
      <c r="BR21" s="672"/>
      <c r="BS21" s="673" t="s">
        <v>122</v>
      </c>
      <c r="BT21" s="673"/>
      <c r="BU21" s="673"/>
      <c r="BV21" s="673"/>
      <c r="BW21" s="673"/>
      <c r="BX21" s="673"/>
      <c r="BY21" s="673"/>
      <c r="BZ21" s="673"/>
      <c r="CA21" s="673"/>
      <c r="CB21" s="711"/>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15">
      <c r="B22" s="631" t="s">
        <v>267</v>
      </c>
      <c r="C22" s="632"/>
      <c r="D22" s="632"/>
      <c r="E22" s="632"/>
      <c r="F22" s="632"/>
      <c r="G22" s="632"/>
      <c r="H22" s="632"/>
      <c r="I22" s="632"/>
      <c r="J22" s="632"/>
      <c r="K22" s="632"/>
      <c r="L22" s="632"/>
      <c r="M22" s="632"/>
      <c r="N22" s="632"/>
      <c r="O22" s="632"/>
      <c r="P22" s="632"/>
      <c r="Q22" s="633"/>
      <c r="R22" s="634">
        <v>4441077</v>
      </c>
      <c r="S22" s="635"/>
      <c r="T22" s="635"/>
      <c r="U22" s="635"/>
      <c r="V22" s="635"/>
      <c r="W22" s="635"/>
      <c r="X22" s="635"/>
      <c r="Y22" s="636"/>
      <c r="Z22" s="672">
        <v>48.7</v>
      </c>
      <c r="AA22" s="672"/>
      <c r="AB22" s="672"/>
      <c r="AC22" s="672"/>
      <c r="AD22" s="673">
        <v>4441077</v>
      </c>
      <c r="AE22" s="673"/>
      <c r="AF22" s="673"/>
      <c r="AG22" s="673"/>
      <c r="AH22" s="673"/>
      <c r="AI22" s="673"/>
      <c r="AJ22" s="673"/>
      <c r="AK22" s="673"/>
      <c r="AL22" s="637">
        <v>76.2</v>
      </c>
      <c r="AM22" s="638"/>
      <c r="AN22" s="638"/>
      <c r="AO22" s="674"/>
      <c r="AP22" s="631" t="s">
        <v>268</v>
      </c>
      <c r="AQ22" s="712"/>
      <c r="AR22" s="712"/>
      <c r="AS22" s="712"/>
      <c r="AT22" s="712"/>
      <c r="AU22" s="712"/>
      <c r="AV22" s="712"/>
      <c r="AW22" s="712"/>
      <c r="AX22" s="712"/>
      <c r="AY22" s="712"/>
      <c r="AZ22" s="712"/>
      <c r="BA22" s="712"/>
      <c r="BB22" s="712"/>
      <c r="BC22" s="712"/>
      <c r="BD22" s="712"/>
      <c r="BE22" s="712"/>
      <c r="BF22" s="713"/>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1"/>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15">
      <c r="B23" s="631" t="s">
        <v>270</v>
      </c>
      <c r="C23" s="632"/>
      <c r="D23" s="632"/>
      <c r="E23" s="632"/>
      <c r="F23" s="632"/>
      <c r="G23" s="632"/>
      <c r="H23" s="632"/>
      <c r="I23" s="632"/>
      <c r="J23" s="632"/>
      <c r="K23" s="632"/>
      <c r="L23" s="632"/>
      <c r="M23" s="632"/>
      <c r="N23" s="632"/>
      <c r="O23" s="632"/>
      <c r="P23" s="632"/>
      <c r="Q23" s="633"/>
      <c r="R23" s="634">
        <v>459274</v>
      </c>
      <c r="S23" s="635"/>
      <c r="T23" s="635"/>
      <c r="U23" s="635"/>
      <c r="V23" s="635"/>
      <c r="W23" s="635"/>
      <c r="X23" s="635"/>
      <c r="Y23" s="636"/>
      <c r="Z23" s="672">
        <v>5</v>
      </c>
      <c r="AA23" s="672"/>
      <c r="AB23" s="672"/>
      <c r="AC23" s="672"/>
      <c r="AD23" s="673" t="s">
        <v>122</v>
      </c>
      <c r="AE23" s="673"/>
      <c r="AF23" s="673"/>
      <c r="AG23" s="673"/>
      <c r="AH23" s="673"/>
      <c r="AI23" s="673"/>
      <c r="AJ23" s="673"/>
      <c r="AK23" s="673"/>
      <c r="AL23" s="637" t="s">
        <v>122</v>
      </c>
      <c r="AM23" s="638"/>
      <c r="AN23" s="638"/>
      <c r="AO23" s="674"/>
      <c r="AP23" s="631" t="s">
        <v>271</v>
      </c>
      <c r="AQ23" s="712"/>
      <c r="AR23" s="712"/>
      <c r="AS23" s="712"/>
      <c r="AT23" s="712"/>
      <c r="AU23" s="712"/>
      <c r="AV23" s="712"/>
      <c r="AW23" s="712"/>
      <c r="AX23" s="712"/>
      <c r="AY23" s="712"/>
      <c r="AZ23" s="712"/>
      <c r="BA23" s="712"/>
      <c r="BB23" s="712"/>
      <c r="BC23" s="712"/>
      <c r="BD23" s="712"/>
      <c r="BE23" s="712"/>
      <c r="BF23" s="713"/>
      <c r="BG23" s="634" t="s">
        <v>122</v>
      </c>
      <c r="BH23" s="635"/>
      <c r="BI23" s="635"/>
      <c r="BJ23" s="635"/>
      <c r="BK23" s="635"/>
      <c r="BL23" s="635"/>
      <c r="BM23" s="635"/>
      <c r="BN23" s="636"/>
      <c r="BO23" s="672" t="s">
        <v>122</v>
      </c>
      <c r="BP23" s="672"/>
      <c r="BQ23" s="672"/>
      <c r="BR23" s="672"/>
      <c r="BS23" s="673" t="s">
        <v>122</v>
      </c>
      <c r="BT23" s="673"/>
      <c r="BU23" s="673"/>
      <c r="BV23" s="673"/>
      <c r="BW23" s="673"/>
      <c r="BX23" s="673"/>
      <c r="BY23" s="673"/>
      <c r="BZ23" s="673"/>
      <c r="CA23" s="673"/>
      <c r="CB23" s="711"/>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15">
      <c r="B24" s="631" t="s">
        <v>277</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278</v>
      </c>
      <c r="AQ24" s="712"/>
      <c r="AR24" s="712"/>
      <c r="AS24" s="712"/>
      <c r="AT24" s="712"/>
      <c r="AU24" s="712"/>
      <c r="AV24" s="712"/>
      <c r="AW24" s="712"/>
      <c r="AX24" s="712"/>
      <c r="AY24" s="712"/>
      <c r="AZ24" s="712"/>
      <c r="BA24" s="712"/>
      <c r="BB24" s="712"/>
      <c r="BC24" s="712"/>
      <c r="BD24" s="712"/>
      <c r="BE24" s="712"/>
      <c r="BF24" s="713"/>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1"/>
      <c r="CD24" s="692" t="s">
        <v>279</v>
      </c>
      <c r="CE24" s="693"/>
      <c r="CF24" s="693"/>
      <c r="CG24" s="693"/>
      <c r="CH24" s="693"/>
      <c r="CI24" s="693"/>
      <c r="CJ24" s="693"/>
      <c r="CK24" s="693"/>
      <c r="CL24" s="693"/>
      <c r="CM24" s="693"/>
      <c r="CN24" s="693"/>
      <c r="CO24" s="693"/>
      <c r="CP24" s="693"/>
      <c r="CQ24" s="694"/>
      <c r="CR24" s="689">
        <v>3662408</v>
      </c>
      <c r="CS24" s="690"/>
      <c r="CT24" s="690"/>
      <c r="CU24" s="690"/>
      <c r="CV24" s="690"/>
      <c r="CW24" s="690"/>
      <c r="CX24" s="690"/>
      <c r="CY24" s="715"/>
      <c r="CZ24" s="716">
        <v>40.700000000000003</v>
      </c>
      <c r="DA24" s="698"/>
      <c r="DB24" s="698"/>
      <c r="DC24" s="718"/>
      <c r="DD24" s="714">
        <v>3115319</v>
      </c>
      <c r="DE24" s="690"/>
      <c r="DF24" s="690"/>
      <c r="DG24" s="690"/>
      <c r="DH24" s="690"/>
      <c r="DI24" s="690"/>
      <c r="DJ24" s="690"/>
      <c r="DK24" s="715"/>
      <c r="DL24" s="714">
        <v>2978216</v>
      </c>
      <c r="DM24" s="690"/>
      <c r="DN24" s="690"/>
      <c r="DO24" s="690"/>
      <c r="DP24" s="690"/>
      <c r="DQ24" s="690"/>
      <c r="DR24" s="690"/>
      <c r="DS24" s="690"/>
      <c r="DT24" s="690"/>
      <c r="DU24" s="690"/>
      <c r="DV24" s="715"/>
      <c r="DW24" s="716">
        <v>50.9</v>
      </c>
      <c r="DX24" s="698"/>
      <c r="DY24" s="698"/>
      <c r="DZ24" s="698"/>
      <c r="EA24" s="698"/>
      <c r="EB24" s="698"/>
      <c r="EC24" s="717"/>
    </row>
    <row r="25" spans="2:133" ht="11.25" customHeight="1" x14ac:dyDescent="0.15">
      <c r="B25" s="631" t="s">
        <v>280</v>
      </c>
      <c r="C25" s="632"/>
      <c r="D25" s="632"/>
      <c r="E25" s="632"/>
      <c r="F25" s="632"/>
      <c r="G25" s="632"/>
      <c r="H25" s="632"/>
      <c r="I25" s="632"/>
      <c r="J25" s="632"/>
      <c r="K25" s="632"/>
      <c r="L25" s="632"/>
      <c r="M25" s="632"/>
      <c r="N25" s="632"/>
      <c r="O25" s="632"/>
      <c r="P25" s="632"/>
      <c r="Q25" s="633"/>
      <c r="R25" s="634">
        <v>6277602</v>
      </c>
      <c r="S25" s="635"/>
      <c r="T25" s="635"/>
      <c r="U25" s="635"/>
      <c r="V25" s="635"/>
      <c r="W25" s="635"/>
      <c r="X25" s="635"/>
      <c r="Y25" s="636"/>
      <c r="Z25" s="672">
        <v>68.8</v>
      </c>
      <c r="AA25" s="672"/>
      <c r="AB25" s="672"/>
      <c r="AC25" s="672"/>
      <c r="AD25" s="673">
        <v>5818328</v>
      </c>
      <c r="AE25" s="673"/>
      <c r="AF25" s="673"/>
      <c r="AG25" s="673"/>
      <c r="AH25" s="673"/>
      <c r="AI25" s="673"/>
      <c r="AJ25" s="673"/>
      <c r="AK25" s="673"/>
      <c r="AL25" s="637">
        <v>99.8</v>
      </c>
      <c r="AM25" s="638"/>
      <c r="AN25" s="638"/>
      <c r="AO25" s="674"/>
      <c r="AP25" s="631" t="s">
        <v>281</v>
      </c>
      <c r="AQ25" s="712"/>
      <c r="AR25" s="712"/>
      <c r="AS25" s="712"/>
      <c r="AT25" s="712"/>
      <c r="AU25" s="712"/>
      <c r="AV25" s="712"/>
      <c r="AW25" s="712"/>
      <c r="AX25" s="712"/>
      <c r="AY25" s="712"/>
      <c r="AZ25" s="712"/>
      <c r="BA25" s="712"/>
      <c r="BB25" s="712"/>
      <c r="BC25" s="712"/>
      <c r="BD25" s="712"/>
      <c r="BE25" s="712"/>
      <c r="BF25" s="713"/>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1"/>
      <c r="CD25" s="631" t="s">
        <v>282</v>
      </c>
      <c r="CE25" s="632"/>
      <c r="CF25" s="632"/>
      <c r="CG25" s="632"/>
      <c r="CH25" s="632"/>
      <c r="CI25" s="632"/>
      <c r="CJ25" s="632"/>
      <c r="CK25" s="632"/>
      <c r="CL25" s="632"/>
      <c r="CM25" s="632"/>
      <c r="CN25" s="632"/>
      <c r="CO25" s="632"/>
      <c r="CP25" s="632"/>
      <c r="CQ25" s="633"/>
      <c r="CR25" s="634">
        <v>1598996</v>
      </c>
      <c r="CS25" s="647"/>
      <c r="CT25" s="647"/>
      <c r="CU25" s="647"/>
      <c r="CV25" s="647"/>
      <c r="CW25" s="647"/>
      <c r="CX25" s="647"/>
      <c r="CY25" s="648"/>
      <c r="CZ25" s="637">
        <v>17.8</v>
      </c>
      <c r="DA25" s="649"/>
      <c r="DB25" s="649"/>
      <c r="DC25" s="650"/>
      <c r="DD25" s="640">
        <v>1495395</v>
      </c>
      <c r="DE25" s="647"/>
      <c r="DF25" s="647"/>
      <c r="DG25" s="647"/>
      <c r="DH25" s="647"/>
      <c r="DI25" s="647"/>
      <c r="DJ25" s="647"/>
      <c r="DK25" s="648"/>
      <c r="DL25" s="640">
        <v>1472773</v>
      </c>
      <c r="DM25" s="647"/>
      <c r="DN25" s="647"/>
      <c r="DO25" s="647"/>
      <c r="DP25" s="647"/>
      <c r="DQ25" s="647"/>
      <c r="DR25" s="647"/>
      <c r="DS25" s="647"/>
      <c r="DT25" s="647"/>
      <c r="DU25" s="647"/>
      <c r="DV25" s="648"/>
      <c r="DW25" s="637">
        <v>25.2</v>
      </c>
      <c r="DX25" s="649"/>
      <c r="DY25" s="649"/>
      <c r="DZ25" s="649"/>
      <c r="EA25" s="649"/>
      <c r="EB25" s="649"/>
      <c r="EC25" s="661"/>
    </row>
    <row r="26" spans="2:133" ht="11.25" customHeight="1" x14ac:dyDescent="0.15">
      <c r="B26" s="631" t="s">
        <v>283</v>
      </c>
      <c r="C26" s="632"/>
      <c r="D26" s="632"/>
      <c r="E26" s="632"/>
      <c r="F26" s="632"/>
      <c r="G26" s="632"/>
      <c r="H26" s="632"/>
      <c r="I26" s="632"/>
      <c r="J26" s="632"/>
      <c r="K26" s="632"/>
      <c r="L26" s="632"/>
      <c r="M26" s="632"/>
      <c r="N26" s="632"/>
      <c r="O26" s="632"/>
      <c r="P26" s="632"/>
      <c r="Q26" s="633"/>
      <c r="R26" s="634">
        <v>959</v>
      </c>
      <c r="S26" s="635"/>
      <c r="T26" s="635"/>
      <c r="U26" s="635"/>
      <c r="V26" s="635"/>
      <c r="W26" s="635"/>
      <c r="X26" s="635"/>
      <c r="Y26" s="636"/>
      <c r="Z26" s="672">
        <v>0</v>
      </c>
      <c r="AA26" s="672"/>
      <c r="AB26" s="672"/>
      <c r="AC26" s="672"/>
      <c r="AD26" s="673">
        <v>959</v>
      </c>
      <c r="AE26" s="673"/>
      <c r="AF26" s="673"/>
      <c r="AG26" s="673"/>
      <c r="AH26" s="673"/>
      <c r="AI26" s="673"/>
      <c r="AJ26" s="673"/>
      <c r="AK26" s="673"/>
      <c r="AL26" s="637">
        <v>0</v>
      </c>
      <c r="AM26" s="638"/>
      <c r="AN26" s="638"/>
      <c r="AO26" s="674"/>
      <c r="AP26" s="631" t="s">
        <v>284</v>
      </c>
      <c r="AQ26" s="712"/>
      <c r="AR26" s="712"/>
      <c r="AS26" s="712"/>
      <c r="AT26" s="712"/>
      <c r="AU26" s="712"/>
      <c r="AV26" s="712"/>
      <c r="AW26" s="712"/>
      <c r="AX26" s="712"/>
      <c r="AY26" s="712"/>
      <c r="AZ26" s="712"/>
      <c r="BA26" s="712"/>
      <c r="BB26" s="712"/>
      <c r="BC26" s="712"/>
      <c r="BD26" s="712"/>
      <c r="BE26" s="712"/>
      <c r="BF26" s="713"/>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1"/>
      <c r="CD26" s="631" t="s">
        <v>285</v>
      </c>
      <c r="CE26" s="632"/>
      <c r="CF26" s="632"/>
      <c r="CG26" s="632"/>
      <c r="CH26" s="632"/>
      <c r="CI26" s="632"/>
      <c r="CJ26" s="632"/>
      <c r="CK26" s="632"/>
      <c r="CL26" s="632"/>
      <c r="CM26" s="632"/>
      <c r="CN26" s="632"/>
      <c r="CO26" s="632"/>
      <c r="CP26" s="632"/>
      <c r="CQ26" s="633"/>
      <c r="CR26" s="634">
        <v>918584</v>
      </c>
      <c r="CS26" s="635"/>
      <c r="CT26" s="635"/>
      <c r="CU26" s="635"/>
      <c r="CV26" s="635"/>
      <c r="CW26" s="635"/>
      <c r="CX26" s="635"/>
      <c r="CY26" s="636"/>
      <c r="CZ26" s="637">
        <v>10.199999999999999</v>
      </c>
      <c r="DA26" s="649"/>
      <c r="DB26" s="649"/>
      <c r="DC26" s="650"/>
      <c r="DD26" s="640">
        <v>911248</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15">
      <c r="B27" s="631" t="s">
        <v>286</v>
      </c>
      <c r="C27" s="632"/>
      <c r="D27" s="632"/>
      <c r="E27" s="632"/>
      <c r="F27" s="632"/>
      <c r="G27" s="632"/>
      <c r="H27" s="632"/>
      <c r="I27" s="632"/>
      <c r="J27" s="632"/>
      <c r="K27" s="632"/>
      <c r="L27" s="632"/>
      <c r="M27" s="632"/>
      <c r="N27" s="632"/>
      <c r="O27" s="632"/>
      <c r="P27" s="632"/>
      <c r="Q27" s="633"/>
      <c r="R27" s="634">
        <v>69574</v>
      </c>
      <c r="S27" s="635"/>
      <c r="T27" s="635"/>
      <c r="U27" s="635"/>
      <c r="V27" s="635"/>
      <c r="W27" s="635"/>
      <c r="X27" s="635"/>
      <c r="Y27" s="636"/>
      <c r="Z27" s="672">
        <v>0.8</v>
      </c>
      <c r="AA27" s="672"/>
      <c r="AB27" s="672"/>
      <c r="AC27" s="672"/>
      <c r="AD27" s="673" t="s">
        <v>122</v>
      </c>
      <c r="AE27" s="673"/>
      <c r="AF27" s="673"/>
      <c r="AG27" s="673"/>
      <c r="AH27" s="673"/>
      <c r="AI27" s="673"/>
      <c r="AJ27" s="673"/>
      <c r="AK27" s="673"/>
      <c r="AL27" s="637" t="s">
        <v>122</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970171</v>
      </c>
      <c r="BH27" s="635"/>
      <c r="BI27" s="635"/>
      <c r="BJ27" s="635"/>
      <c r="BK27" s="635"/>
      <c r="BL27" s="635"/>
      <c r="BM27" s="635"/>
      <c r="BN27" s="636"/>
      <c r="BO27" s="672">
        <v>100</v>
      </c>
      <c r="BP27" s="672"/>
      <c r="BQ27" s="672"/>
      <c r="BR27" s="672"/>
      <c r="BS27" s="673">
        <v>13422</v>
      </c>
      <c r="BT27" s="673"/>
      <c r="BU27" s="673"/>
      <c r="BV27" s="673"/>
      <c r="BW27" s="673"/>
      <c r="BX27" s="673"/>
      <c r="BY27" s="673"/>
      <c r="BZ27" s="673"/>
      <c r="CA27" s="673"/>
      <c r="CB27" s="711"/>
      <c r="CD27" s="631" t="s">
        <v>288</v>
      </c>
      <c r="CE27" s="632"/>
      <c r="CF27" s="632"/>
      <c r="CG27" s="632"/>
      <c r="CH27" s="632"/>
      <c r="CI27" s="632"/>
      <c r="CJ27" s="632"/>
      <c r="CK27" s="632"/>
      <c r="CL27" s="632"/>
      <c r="CM27" s="632"/>
      <c r="CN27" s="632"/>
      <c r="CO27" s="632"/>
      <c r="CP27" s="632"/>
      <c r="CQ27" s="633"/>
      <c r="CR27" s="634">
        <v>622573</v>
      </c>
      <c r="CS27" s="647"/>
      <c r="CT27" s="647"/>
      <c r="CU27" s="647"/>
      <c r="CV27" s="647"/>
      <c r="CW27" s="647"/>
      <c r="CX27" s="647"/>
      <c r="CY27" s="648"/>
      <c r="CZ27" s="637">
        <v>6.9</v>
      </c>
      <c r="DA27" s="649"/>
      <c r="DB27" s="649"/>
      <c r="DC27" s="650"/>
      <c r="DD27" s="640">
        <v>266838</v>
      </c>
      <c r="DE27" s="647"/>
      <c r="DF27" s="647"/>
      <c r="DG27" s="647"/>
      <c r="DH27" s="647"/>
      <c r="DI27" s="647"/>
      <c r="DJ27" s="647"/>
      <c r="DK27" s="648"/>
      <c r="DL27" s="640">
        <v>152357</v>
      </c>
      <c r="DM27" s="647"/>
      <c r="DN27" s="647"/>
      <c r="DO27" s="647"/>
      <c r="DP27" s="647"/>
      <c r="DQ27" s="647"/>
      <c r="DR27" s="647"/>
      <c r="DS27" s="647"/>
      <c r="DT27" s="647"/>
      <c r="DU27" s="647"/>
      <c r="DV27" s="648"/>
      <c r="DW27" s="637">
        <v>2.6</v>
      </c>
      <c r="DX27" s="649"/>
      <c r="DY27" s="649"/>
      <c r="DZ27" s="649"/>
      <c r="EA27" s="649"/>
      <c r="EB27" s="649"/>
      <c r="EC27" s="661"/>
    </row>
    <row r="28" spans="2:133" ht="11.25" customHeight="1" x14ac:dyDescent="0.15">
      <c r="B28" s="631" t="s">
        <v>289</v>
      </c>
      <c r="C28" s="632"/>
      <c r="D28" s="632"/>
      <c r="E28" s="632"/>
      <c r="F28" s="632"/>
      <c r="G28" s="632"/>
      <c r="H28" s="632"/>
      <c r="I28" s="632"/>
      <c r="J28" s="632"/>
      <c r="K28" s="632"/>
      <c r="L28" s="632"/>
      <c r="M28" s="632"/>
      <c r="N28" s="632"/>
      <c r="O28" s="632"/>
      <c r="P28" s="632"/>
      <c r="Q28" s="633"/>
      <c r="R28" s="634">
        <v>141239</v>
      </c>
      <c r="S28" s="635"/>
      <c r="T28" s="635"/>
      <c r="U28" s="635"/>
      <c r="V28" s="635"/>
      <c r="W28" s="635"/>
      <c r="X28" s="635"/>
      <c r="Y28" s="636"/>
      <c r="Z28" s="672">
        <v>1.5</v>
      </c>
      <c r="AA28" s="672"/>
      <c r="AB28" s="672"/>
      <c r="AC28" s="672"/>
      <c r="AD28" s="673">
        <v>1609</v>
      </c>
      <c r="AE28" s="673"/>
      <c r="AF28" s="673"/>
      <c r="AG28" s="673"/>
      <c r="AH28" s="673"/>
      <c r="AI28" s="673"/>
      <c r="AJ28" s="673"/>
      <c r="AK28" s="673"/>
      <c r="AL28" s="637">
        <v>0</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1440839</v>
      </c>
      <c r="CS28" s="635"/>
      <c r="CT28" s="635"/>
      <c r="CU28" s="635"/>
      <c r="CV28" s="635"/>
      <c r="CW28" s="635"/>
      <c r="CX28" s="635"/>
      <c r="CY28" s="636"/>
      <c r="CZ28" s="637">
        <v>16</v>
      </c>
      <c r="DA28" s="649"/>
      <c r="DB28" s="649"/>
      <c r="DC28" s="650"/>
      <c r="DD28" s="640">
        <v>1353086</v>
      </c>
      <c r="DE28" s="635"/>
      <c r="DF28" s="635"/>
      <c r="DG28" s="635"/>
      <c r="DH28" s="635"/>
      <c r="DI28" s="635"/>
      <c r="DJ28" s="635"/>
      <c r="DK28" s="636"/>
      <c r="DL28" s="640">
        <v>1353086</v>
      </c>
      <c r="DM28" s="635"/>
      <c r="DN28" s="635"/>
      <c r="DO28" s="635"/>
      <c r="DP28" s="635"/>
      <c r="DQ28" s="635"/>
      <c r="DR28" s="635"/>
      <c r="DS28" s="635"/>
      <c r="DT28" s="635"/>
      <c r="DU28" s="635"/>
      <c r="DV28" s="636"/>
      <c r="DW28" s="637">
        <v>23.1</v>
      </c>
      <c r="DX28" s="649"/>
      <c r="DY28" s="649"/>
      <c r="DZ28" s="649"/>
      <c r="EA28" s="649"/>
      <c r="EB28" s="649"/>
      <c r="EC28" s="661"/>
    </row>
    <row r="29" spans="2:133" ht="11.25" customHeight="1" x14ac:dyDescent="0.15">
      <c r="B29" s="631" t="s">
        <v>291</v>
      </c>
      <c r="C29" s="632"/>
      <c r="D29" s="632"/>
      <c r="E29" s="632"/>
      <c r="F29" s="632"/>
      <c r="G29" s="632"/>
      <c r="H29" s="632"/>
      <c r="I29" s="632"/>
      <c r="J29" s="632"/>
      <c r="K29" s="632"/>
      <c r="L29" s="632"/>
      <c r="M29" s="632"/>
      <c r="N29" s="632"/>
      <c r="O29" s="632"/>
      <c r="P29" s="632"/>
      <c r="Q29" s="633"/>
      <c r="R29" s="634">
        <v>25536</v>
      </c>
      <c r="S29" s="635"/>
      <c r="T29" s="635"/>
      <c r="U29" s="635"/>
      <c r="V29" s="635"/>
      <c r="W29" s="635"/>
      <c r="X29" s="635"/>
      <c r="Y29" s="636"/>
      <c r="Z29" s="672">
        <v>0.3</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1"/>
      <c r="CD29" s="653" t="s">
        <v>292</v>
      </c>
      <c r="CE29" s="654"/>
      <c r="CF29" s="631" t="s">
        <v>66</v>
      </c>
      <c r="CG29" s="632"/>
      <c r="CH29" s="632"/>
      <c r="CI29" s="632"/>
      <c r="CJ29" s="632"/>
      <c r="CK29" s="632"/>
      <c r="CL29" s="632"/>
      <c r="CM29" s="632"/>
      <c r="CN29" s="632"/>
      <c r="CO29" s="632"/>
      <c r="CP29" s="632"/>
      <c r="CQ29" s="633"/>
      <c r="CR29" s="634">
        <v>1440830</v>
      </c>
      <c r="CS29" s="647"/>
      <c r="CT29" s="647"/>
      <c r="CU29" s="647"/>
      <c r="CV29" s="647"/>
      <c r="CW29" s="647"/>
      <c r="CX29" s="647"/>
      <c r="CY29" s="648"/>
      <c r="CZ29" s="637">
        <v>16</v>
      </c>
      <c r="DA29" s="649"/>
      <c r="DB29" s="649"/>
      <c r="DC29" s="650"/>
      <c r="DD29" s="640">
        <v>1353077</v>
      </c>
      <c r="DE29" s="647"/>
      <c r="DF29" s="647"/>
      <c r="DG29" s="647"/>
      <c r="DH29" s="647"/>
      <c r="DI29" s="647"/>
      <c r="DJ29" s="647"/>
      <c r="DK29" s="648"/>
      <c r="DL29" s="640">
        <v>1353077</v>
      </c>
      <c r="DM29" s="647"/>
      <c r="DN29" s="647"/>
      <c r="DO29" s="647"/>
      <c r="DP29" s="647"/>
      <c r="DQ29" s="647"/>
      <c r="DR29" s="647"/>
      <c r="DS29" s="647"/>
      <c r="DT29" s="647"/>
      <c r="DU29" s="647"/>
      <c r="DV29" s="648"/>
      <c r="DW29" s="637">
        <v>23.1</v>
      </c>
      <c r="DX29" s="649"/>
      <c r="DY29" s="649"/>
      <c r="DZ29" s="649"/>
      <c r="EA29" s="649"/>
      <c r="EB29" s="649"/>
      <c r="EC29" s="661"/>
    </row>
    <row r="30" spans="2:133" ht="11.25" customHeight="1" x14ac:dyDescent="0.15">
      <c r="B30" s="631" t="s">
        <v>293</v>
      </c>
      <c r="C30" s="632"/>
      <c r="D30" s="632"/>
      <c r="E30" s="632"/>
      <c r="F30" s="632"/>
      <c r="G30" s="632"/>
      <c r="H30" s="632"/>
      <c r="I30" s="632"/>
      <c r="J30" s="632"/>
      <c r="K30" s="632"/>
      <c r="L30" s="632"/>
      <c r="M30" s="632"/>
      <c r="N30" s="632"/>
      <c r="O30" s="632"/>
      <c r="P30" s="632"/>
      <c r="Q30" s="633"/>
      <c r="R30" s="634">
        <v>709463</v>
      </c>
      <c r="S30" s="635"/>
      <c r="T30" s="635"/>
      <c r="U30" s="635"/>
      <c r="V30" s="635"/>
      <c r="W30" s="635"/>
      <c r="X30" s="635"/>
      <c r="Y30" s="636"/>
      <c r="Z30" s="672">
        <v>7.8</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9"/>
      <c r="BI30" s="709"/>
      <c r="BJ30" s="709"/>
      <c r="BK30" s="709"/>
      <c r="BL30" s="709"/>
      <c r="BM30" s="709"/>
      <c r="BN30" s="709"/>
      <c r="BO30" s="709"/>
      <c r="BP30" s="709"/>
      <c r="BQ30" s="710"/>
      <c r="BR30" s="686" t="s">
        <v>295</v>
      </c>
      <c r="BS30" s="709"/>
      <c r="BT30" s="709"/>
      <c r="BU30" s="709"/>
      <c r="BV30" s="709"/>
      <c r="BW30" s="709"/>
      <c r="BX30" s="709"/>
      <c r="BY30" s="709"/>
      <c r="BZ30" s="709"/>
      <c r="CA30" s="709"/>
      <c r="CB30" s="710"/>
      <c r="CD30" s="655"/>
      <c r="CE30" s="656"/>
      <c r="CF30" s="631" t="s">
        <v>296</v>
      </c>
      <c r="CG30" s="632"/>
      <c r="CH30" s="632"/>
      <c r="CI30" s="632"/>
      <c r="CJ30" s="632"/>
      <c r="CK30" s="632"/>
      <c r="CL30" s="632"/>
      <c r="CM30" s="632"/>
      <c r="CN30" s="632"/>
      <c r="CO30" s="632"/>
      <c r="CP30" s="632"/>
      <c r="CQ30" s="633"/>
      <c r="CR30" s="634">
        <v>1413658</v>
      </c>
      <c r="CS30" s="635"/>
      <c r="CT30" s="635"/>
      <c r="CU30" s="635"/>
      <c r="CV30" s="635"/>
      <c r="CW30" s="635"/>
      <c r="CX30" s="635"/>
      <c r="CY30" s="636"/>
      <c r="CZ30" s="637">
        <v>15.7</v>
      </c>
      <c r="DA30" s="649"/>
      <c r="DB30" s="649"/>
      <c r="DC30" s="650"/>
      <c r="DD30" s="640">
        <v>1330880</v>
      </c>
      <c r="DE30" s="635"/>
      <c r="DF30" s="635"/>
      <c r="DG30" s="635"/>
      <c r="DH30" s="635"/>
      <c r="DI30" s="635"/>
      <c r="DJ30" s="635"/>
      <c r="DK30" s="636"/>
      <c r="DL30" s="640">
        <v>1330880</v>
      </c>
      <c r="DM30" s="635"/>
      <c r="DN30" s="635"/>
      <c r="DO30" s="635"/>
      <c r="DP30" s="635"/>
      <c r="DQ30" s="635"/>
      <c r="DR30" s="635"/>
      <c r="DS30" s="635"/>
      <c r="DT30" s="635"/>
      <c r="DU30" s="635"/>
      <c r="DV30" s="636"/>
      <c r="DW30" s="637">
        <v>22.7</v>
      </c>
      <c r="DX30" s="649"/>
      <c r="DY30" s="649"/>
      <c r="DZ30" s="649"/>
      <c r="EA30" s="649"/>
      <c r="EB30" s="649"/>
      <c r="EC30" s="661"/>
    </row>
    <row r="31" spans="2:133" ht="11.25" customHeight="1" x14ac:dyDescent="0.15">
      <c r="B31" s="701" t="s">
        <v>297</v>
      </c>
      <c r="C31" s="702"/>
      <c r="D31" s="702"/>
      <c r="E31" s="702"/>
      <c r="F31" s="702"/>
      <c r="G31" s="702"/>
      <c r="H31" s="702"/>
      <c r="I31" s="702"/>
      <c r="J31" s="702"/>
      <c r="K31" s="702"/>
      <c r="L31" s="702"/>
      <c r="M31" s="702"/>
      <c r="N31" s="702"/>
      <c r="O31" s="702"/>
      <c r="P31" s="702"/>
      <c r="Q31" s="703"/>
      <c r="R31" s="634">
        <v>7129</v>
      </c>
      <c r="S31" s="635"/>
      <c r="T31" s="635"/>
      <c r="U31" s="635"/>
      <c r="V31" s="635"/>
      <c r="W31" s="635"/>
      <c r="X31" s="635"/>
      <c r="Y31" s="636"/>
      <c r="Z31" s="672">
        <v>0.1</v>
      </c>
      <c r="AA31" s="672"/>
      <c r="AB31" s="672"/>
      <c r="AC31" s="672"/>
      <c r="AD31" s="673">
        <v>7129</v>
      </c>
      <c r="AE31" s="673"/>
      <c r="AF31" s="673"/>
      <c r="AG31" s="673"/>
      <c r="AH31" s="673"/>
      <c r="AI31" s="673"/>
      <c r="AJ31" s="673"/>
      <c r="AK31" s="673"/>
      <c r="AL31" s="637">
        <v>0.1</v>
      </c>
      <c r="AM31" s="638"/>
      <c r="AN31" s="638"/>
      <c r="AO31" s="674"/>
      <c r="AP31" s="704" t="s">
        <v>298</v>
      </c>
      <c r="AQ31" s="705"/>
      <c r="AR31" s="705"/>
      <c r="AS31" s="705"/>
      <c r="AT31" s="706" t="s">
        <v>299</v>
      </c>
      <c r="AU31" s="212"/>
      <c r="AV31" s="212"/>
      <c r="AW31" s="212"/>
      <c r="AX31" s="692" t="s">
        <v>177</v>
      </c>
      <c r="AY31" s="693"/>
      <c r="AZ31" s="693"/>
      <c r="BA31" s="693"/>
      <c r="BB31" s="693"/>
      <c r="BC31" s="693"/>
      <c r="BD31" s="693"/>
      <c r="BE31" s="693"/>
      <c r="BF31" s="694"/>
      <c r="BG31" s="696">
        <v>99.7</v>
      </c>
      <c r="BH31" s="697"/>
      <c r="BI31" s="697"/>
      <c r="BJ31" s="697"/>
      <c r="BK31" s="697"/>
      <c r="BL31" s="697"/>
      <c r="BM31" s="698">
        <v>99.5</v>
      </c>
      <c r="BN31" s="697"/>
      <c r="BO31" s="697"/>
      <c r="BP31" s="697"/>
      <c r="BQ31" s="699"/>
      <c r="BR31" s="696">
        <v>99.8</v>
      </c>
      <c r="BS31" s="697"/>
      <c r="BT31" s="697"/>
      <c r="BU31" s="697"/>
      <c r="BV31" s="697"/>
      <c r="BW31" s="697"/>
      <c r="BX31" s="698">
        <v>99.6</v>
      </c>
      <c r="BY31" s="697"/>
      <c r="BZ31" s="697"/>
      <c r="CA31" s="697"/>
      <c r="CB31" s="699"/>
      <c r="CD31" s="655"/>
      <c r="CE31" s="656"/>
      <c r="CF31" s="631" t="s">
        <v>300</v>
      </c>
      <c r="CG31" s="632"/>
      <c r="CH31" s="632"/>
      <c r="CI31" s="632"/>
      <c r="CJ31" s="632"/>
      <c r="CK31" s="632"/>
      <c r="CL31" s="632"/>
      <c r="CM31" s="632"/>
      <c r="CN31" s="632"/>
      <c r="CO31" s="632"/>
      <c r="CP31" s="632"/>
      <c r="CQ31" s="633"/>
      <c r="CR31" s="634">
        <v>27172</v>
      </c>
      <c r="CS31" s="647"/>
      <c r="CT31" s="647"/>
      <c r="CU31" s="647"/>
      <c r="CV31" s="647"/>
      <c r="CW31" s="647"/>
      <c r="CX31" s="647"/>
      <c r="CY31" s="648"/>
      <c r="CZ31" s="637">
        <v>0.3</v>
      </c>
      <c r="DA31" s="649"/>
      <c r="DB31" s="649"/>
      <c r="DC31" s="650"/>
      <c r="DD31" s="640">
        <v>22197</v>
      </c>
      <c r="DE31" s="647"/>
      <c r="DF31" s="647"/>
      <c r="DG31" s="647"/>
      <c r="DH31" s="647"/>
      <c r="DI31" s="647"/>
      <c r="DJ31" s="647"/>
      <c r="DK31" s="648"/>
      <c r="DL31" s="640">
        <v>22197</v>
      </c>
      <c r="DM31" s="647"/>
      <c r="DN31" s="647"/>
      <c r="DO31" s="647"/>
      <c r="DP31" s="647"/>
      <c r="DQ31" s="647"/>
      <c r="DR31" s="647"/>
      <c r="DS31" s="647"/>
      <c r="DT31" s="647"/>
      <c r="DU31" s="647"/>
      <c r="DV31" s="648"/>
      <c r="DW31" s="637">
        <v>0.4</v>
      </c>
      <c r="DX31" s="649"/>
      <c r="DY31" s="649"/>
      <c r="DZ31" s="649"/>
      <c r="EA31" s="649"/>
      <c r="EB31" s="649"/>
      <c r="EC31" s="661"/>
    </row>
    <row r="32" spans="2:133" ht="11.25" customHeight="1" x14ac:dyDescent="0.15">
      <c r="B32" s="631" t="s">
        <v>301</v>
      </c>
      <c r="C32" s="632"/>
      <c r="D32" s="632"/>
      <c r="E32" s="632"/>
      <c r="F32" s="632"/>
      <c r="G32" s="632"/>
      <c r="H32" s="632"/>
      <c r="I32" s="632"/>
      <c r="J32" s="632"/>
      <c r="K32" s="632"/>
      <c r="L32" s="632"/>
      <c r="M32" s="632"/>
      <c r="N32" s="632"/>
      <c r="O32" s="632"/>
      <c r="P32" s="632"/>
      <c r="Q32" s="633"/>
      <c r="R32" s="634">
        <v>531242</v>
      </c>
      <c r="S32" s="635"/>
      <c r="T32" s="635"/>
      <c r="U32" s="635"/>
      <c r="V32" s="635"/>
      <c r="W32" s="635"/>
      <c r="X32" s="635"/>
      <c r="Y32" s="636"/>
      <c r="Z32" s="672">
        <v>5.8</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7"/>
      <c r="AU32" s="208" t="s">
        <v>302</v>
      </c>
      <c r="AX32" s="631" t="s">
        <v>303</v>
      </c>
      <c r="AY32" s="632"/>
      <c r="AZ32" s="632"/>
      <c r="BA32" s="632"/>
      <c r="BB32" s="632"/>
      <c r="BC32" s="632"/>
      <c r="BD32" s="632"/>
      <c r="BE32" s="632"/>
      <c r="BF32" s="633"/>
      <c r="BG32" s="700">
        <v>99.4</v>
      </c>
      <c r="BH32" s="647"/>
      <c r="BI32" s="647"/>
      <c r="BJ32" s="647"/>
      <c r="BK32" s="647"/>
      <c r="BL32" s="647"/>
      <c r="BM32" s="638">
        <v>99.2</v>
      </c>
      <c r="BN32" s="647"/>
      <c r="BO32" s="647"/>
      <c r="BP32" s="647"/>
      <c r="BQ32" s="670"/>
      <c r="BR32" s="700">
        <v>99.8</v>
      </c>
      <c r="BS32" s="647"/>
      <c r="BT32" s="647"/>
      <c r="BU32" s="647"/>
      <c r="BV32" s="647"/>
      <c r="BW32" s="647"/>
      <c r="BX32" s="638">
        <v>99.6</v>
      </c>
      <c r="BY32" s="647"/>
      <c r="BZ32" s="647"/>
      <c r="CA32" s="647"/>
      <c r="CB32" s="670"/>
      <c r="CD32" s="657"/>
      <c r="CE32" s="658"/>
      <c r="CF32" s="631" t="s">
        <v>304</v>
      </c>
      <c r="CG32" s="632"/>
      <c r="CH32" s="632"/>
      <c r="CI32" s="632"/>
      <c r="CJ32" s="632"/>
      <c r="CK32" s="632"/>
      <c r="CL32" s="632"/>
      <c r="CM32" s="632"/>
      <c r="CN32" s="632"/>
      <c r="CO32" s="632"/>
      <c r="CP32" s="632"/>
      <c r="CQ32" s="633"/>
      <c r="CR32" s="634">
        <v>9</v>
      </c>
      <c r="CS32" s="635"/>
      <c r="CT32" s="635"/>
      <c r="CU32" s="635"/>
      <c r="CV32" s="635"/>
      <c r="CW32" s="635"/>
      <c r="CX32" s="635"/>
      <c r="CY32" s="636"/>
      <c r="CZ32" s="637">
        <v>0</v>
      </c>
      <c r="DA32" s="649"/>
      <c r="DB32" s="649"/>
      <c r="DC32" s="650"/>
      <c r="DD32" s="640">
        <v>9</v>
      </c>
      <c r="DE32" s="635"/>
      <c r="DF32" s="635"/>
      <c r="DG32" s="635"/>
      <c r="DH32" s="635"/>
      <c r="DI32" s="635"/>
      <c r="DJ32" s="635"/>
      <c r="DK32" s="636"/>
      <c r="DL32" s="640">
        <v>9</v>
      </c>
      <c r="DM32" s="635"/>
      <c r="DN32" s="635"/>
      <c r="DO32" s="635"/>
      <c r="DP32" s="635"/>
      <c r="DQ32" s="635"/>
      <c r="DR32" s="635"/>
      <c r="DS32" s="635"/>
      <c r="DT32" s="635"/>
      <c r="DU32" s="635"/>
      <c r="DV32" s="636"/>
      <c r="DW32" s="637">
        <v>0</v>
      </c>
      <c r="DX32" s="649"/>
      <c r="DY32" s="649"/>
      <c r="DZ32" s="649"/>
      <c r="EA32" s="649"/>
      <c r="EB32" s="649"/>
      <c r="EC32" s="661"/>
    </row>
    <row r="33" spans="2:133" ht="11.25" customHeight="1" x14ac:dyDescent="0.15">
      <c r="B33" s="631" t="s">
        <v>305</v>
      </c>
      <c r="C33" s="632"/>
      <c r="D33" s="632"/>
      <c r="E33" s="632"/>
      <c r="F33" s="632"/>
      <c r="G33" s="632"/>
      <c r="H33" s="632"/>
      <c r="I33" s="632"/>
      <c r="J33" s="632"/>
      <c r="K33" s="632"/>
      <c r="L33" s="632"/>
      <c r="M33" s="632"/>
      <c r="N33" s="632"/>
      <c r="O33" s="632"/>
      <c r="P33" s="632"/>
      <c r="Q33" s="633"/>
      <c r="R33" s="634">
        <v>41332</v>
      </c>
      <c r="S33" s="635"/>
      <c r="T33" s="635"/>
      <c r="U33" s="635"/>
      <c r="V33" s="635"/>
      <c r="W33" s="635"/>
      <c r="X33" s="635"/>
      <c r="Y33" s="636"/>
      <c r="Z33" s="672">
        <v>0.5</v>
      </c>
      <c r="AA33" s="672"/>
      <c r="AB33" s="672"/>
      <c r="AC33" s="672"/>
      <c r="AD33" s="673">
        <v>899</v>
      </c>
      <c r="AE33" s="673"/>
      <c r="AF33" s="673"/>
      <c r="AG33" s="673"/>
      <c r="AH33" s="673"/>
      <c r="AI33" s="673"/>
      <c r="AJ33" s="673"/>
      <c r="AK33" s="673"/>
      <c r="AL33" s="637">
        <v>0</v>
      </c>
      <c r="AM33" s="638"/>
      <c r="AN33" s="638"/>
      <c r="AO33" s="674"/>
      <c r="AP33" s="677"/>
      <c r="AQ33" s="678"/>
      <c r="AR33" s="678"/>
      <c r="AS33" s="678"/>
      <c r="AT33" s="708"/>
      <c r="AU33" s="213"/>
      <c r="AV33" s="213"/>
      <c r="AW33" s="213"/>
      <c r="AX33" s="615" t="s">
        <v>306</v>
      </c>
      <c r="AY33" s="616"/>
      <c r="AZ33" s="616"/>
      <c r="BA33" s="616"/>
      <c r="BB33" s="616"/>
      <c r="BC33" s="616"/>
      <c r="BD33" s="616"/>
      <c r="BE33" s="616"/>
      <c r="BF33" s="617"/>
      <c r="BG33" s="695">
        <v>99.8</v>
      </c>
      <c r="BH33" s="619"/>
      <c r="BI33" s="619"/>
      <c r="BJ33" s="619"/>
      <c r="BK33" s="619"/>
      <c r="BL33" s="619"/>
      <c r="BM33" s="665">
        <v>99.6</v>
      </c>
      <c r="BN33" s="619"/>
      <c r="BO33" s="619"/>
      <c r="BP33" s="619"/>
      <c r="BQ33" s="682"/>
      <c r="BR33" s="695">
        <v>99.7</v>
      </c>
      <c r="BS33" s="619"/>
      <c r="BT33" s="619"/>
      <c r="BU33" s="619"/>
      <c r="BV33" s="619"/>
      <c r="BW33" s="619"/>
      <c r="BX33" s="665">
        <v>99.6</v>
      </c>
      <c r="BY33" s="619"/>
      <c r="BZ33" s="619"/>
      <c r="CA33" s="619"/>
      <c r="CB33" s="682"/>
      <c r="CD33" s="631" t="s">
        <v>307</v>
      </c>
      <c r="CE33" s="632"/>
      <c r="CF33" s="632"/>
      <c r="CG33" s="632"/>
      <c r="CH33" s="632"/>
      <c r="CI33" s="632"/>
      <c r="CJ33" s="632"/>
      <c r="CK33" s="632"/>
      <c r="CL33" s="632"/>
      <c r="CM33" s="632"/>
      <c r="CN33" s="632"/>
      <c r="CO33" s="632"/>
      <c r="CP33" s="632"/>
      <c r="CQ33" s="633"/>
      <c r="CR33" s="634">
        <v>4388826</v>
      </c>
      <c r="CS33" s="647"/>
      <c r="CT33" s="647"/>
      <c r="CU33" s="647"/>
      <c r="CV33" s="647"/>
      <c r="CW33" s="647"/>
      <c r="CX33" s="647"/>
      <c r="CY33" s="648"/>
      <c r="CZ33" s="637">
        <v>48.8</v>
      </c>
      <c r="DA33" s="649"/>
      <c r="DB33" s="649"/>
      <c r="DC33" s="650"/>
      <c r="DD33" s="640">
        <v>3097867</v>
      </c>
      <c r="DE33" s="647"/>
      <c r="DF33" s="647"/>
      <c r="DG33" s="647"/>
      <c r="DH33" s="647"/>
      <c r="DI33" s="647"/>
      <c r="DJ33" s="647"/>
      <c r="DK33" s="648"/>
      <c r="DL33" s="640">
        <v>2213752</v>
      </c>
      <c r="DM33" s="647"/>
      <c r="DN33" s="647"/>
      <c r="DO33" s="647"/>
      <c r="DP33" s="647"/>
      <c r="DQ33" s="647"/>
      <c r="DR33" s="647"/>
      <c r="DS33" s="647"/>
      <c r="DT33" s="647"/>
      <c r="DU33" s="647"/>
      <c r="DV33" s="648"/>
      <c r="DW33" s="637">
        <v>37.799999999999997</v>
      </c>
      <c r="DX33" s="649"/>
      <c r="DY33" s="649"/>
      <c r="DZ33" s="649"/>
      <c r="EA33" s="649"/>
      <c r="EB33" s="649"/>
      <c r="EC33" s="661"/>
    </row>
    <row r="34" spans="2:133" ht="11.25" customHeight="1" x14ac:dyDescent="0.15">
      <c r="B34" s="631" t="s">
        <v>308</v>
      </c>
      <c r="C34" s="632"/>
      <c r="D34" s="632"/>
      <c r="E34" s="632"/>
      <c r="F34" s="632"/>
      <c r="G34" s="632"/>
      <c r="H34" s="632"/>
      <c r="I34" s="632"/>
      <c r="J34" s="632"/>
      <c r="K34" s="632"/>
      <c r="L34" s="632"/>
      <c r="M34" s="632"/>
      <c r="N34" s="632"/>
      <c r="O34" s="632"/>
      <c r="P34" s="632"/>
      <c r="Q34" s="633"/>
      <c r="R34" s="634">
        <v>82687</v>
      </c>
      <c r="S34" s="635"/>
      <c r="T34" s="635"/>
      <c r="U34" s="635"/>
      <c r="V34" s="635"/>
      <c r="W34" s="635"/>
      <c r="X34" s="635"/>
      <c r="Y34" s="636"/>
      <c r="Z34" s="672">
        <v>0.9</v>
      </c>
      <c r="AA34" s="672"/>
      <c r="AB34" s="672"/>
      <c r="AC34" s="672"/>
      <c r="AD34" s="673" t="s">
        <v>122</v>
      </c>
      <c r="AE34" s="673"/>
      <c r="AF34" s="673"/>
      <c r="AG34" s="673"/>
      <c r="AH34" s="673"/>
      <c r="AI34" s="673"/>
      <c r="AJ34" s="673"/>
      <c r="AK34" s="673"/>
      <c r="AL34" s="637" t="s">
        <v>122</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309</v>
      </c>
      <c r="CE34" s="632"/>
      <c r="CF34" s="632"/>
      <c r="CG34" s="632"/>
      <c r="CH34" s="632"/>
      <c r="CI34" s="632"/>
      <c r="CJ34" s="632"/>
      <c r="CK34" s="632"/>
      <c r="CL34" s="632"/>
      <c r="CM34" s="632"/>
      <c r="CN34" s="632"/>
      <c r="CO34" s="632"/>
      <c r="CP34" s="632"/>
      <c r="CQ34" s="633"/>
      <c r="CR34" s="634">
        <v>1459058</v>
      </c>
      <c r="CS34" s="635"/>
      <c r="CT34" s="635"/>
      <c r="CU34" s="635"/>
      <c r="CV34" s="635"/>
      <c r="CW34" s="635"/>
      <c r="CX34" s="635"/>
      <c r="CY34" s="636"/>
      <c r="CZ34" s="637">
        <v>16.2</v>
      </c>
      <c r="DA34" s="649"/>
      <c r="DB34" s="649"/>
      <c r="DC34" s="650"/>
      <c r="DD34" s="640">
        <v>1036224</v>
      </c>
      <c r="DE34" s="635"/>
      <c r="DF34" s="635"/>
      <c r="DG34" s="635"/>
      <c r="DH34" s="635"/>
      <c r="DI34" s="635"/>
      <c r="DJ34" s="635"/>
      <c r="DK34" s="636"/>
      <c r="DL34" s="640">
        <v>983354</v>
      </c>
      <c r="DM34" s="635"/>
      <c r="DN34" s="635"/>
      <c r="DO34" s="635"/>
      <c r="DP34" s="635"/>
      <c r="DQ34" s="635"/>
      <c r="DR34" s="635"/>
      <c r="DS34" s="635"/>
      <c r="DT34" s="635"/>
      <c r="DU34" s="635"/>
      <c r="DV34" s="636"/>
      <c r="DW34" s="637">
        <v>16.8</v>
      </c>
      <c r="DX34" s="649"/>
      <c r="DY34" s="649"/>
      <c r="DZ34" s="649"/>
      <c r="EA34" s="649"/>
      <c r="EB34" s="649"/>
      <c r="EC34" s="661"/>
    </row>
    <row r="35" spans="2:133" ht="11.25" customHeight="1" x14ac:dyDescent="0.15">
      <c r="B35" s="631" t="s">
        <v>310</v>
      </c>
      <c r="C35" s="632"/>
      <c r="D35" s="632"/>
      <c r="E35" s="632"/>
      <c r="F35" s="632"/>
      <c r="G35" s="632"/>
      <c r="H35" s="632"/>
      <c r="I35" s="632"/>
      <c r="J35" s="632"/>
      <c r="K35" s="632"/>
      <c r="L35" s="632"/>
      <c r="M35" s="632"/>
      <c r="N35" s="632"/>
      <c r="O35" s="632"/>
      <c r="P35" s="632"/>
      <c r="Q35" s="633"/>
      <c r="R35" s="634">
        <v>210971</v>
      </c>
      <c r="S35" s="635"/>
      <c r="T35" s="635"/>
      <c r="U35" s="635"/>
      <c r="V35" s="635"/>
      <c r="W35" s="635"/>
      <c r="X35" s="635"/>
      <c r="Y35" s="636"/>
      <c r="Z35" s="672">
        <v>2.2999999999999998</v>
      </c>
      <c r="AA35" s="672"/>
      <c r="AB35" s="672"/>
      <c r="AC35" s="672"/>
      <c r="AD35" s="673" t="s">
        <v>122</v>
      </c>
      <c r="AE35" s="673"/>
      <c r="AF35" s="673"/>
      <c r="AG35" s="673"/>
      <c r="AH35" s="673"/>
      <c r="AI35" s="673"/>
      <c r="AJ35" s="673"/>
      <c r="AK35" s="673"/>
      <c r="AL35" s="637" t="s">
        <v>122</v>
      </c>
      <c r="AM35" s="638"/>
      <c r="AN35" s="638"/>
      <c r="AO35" s="674"/>
      <c r="AP35" s="216"/>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236122</v>
      </c>
      <c r="CS35" s="647"/>
      <c r="CT35" s="647"/>
      <c r="CU35" s="647"/>
      <c r="CV35" s="647"/>
      <c r="CW35" s="647"/>
      <c r="CX35" s="647"/>
      <c r="CY35" s="648"/>
      <c r="CZ35" s="637">
        <v>2.6</v>
      </c>
      <c r="DA35" s="649"/>
      <c r="DB35" s="649"/>
      <c r="DC35" s="650"/>
      <c r="DD35" s="640">
        <v>182459</v>
      </c>
      <c r="DE35" s="647"/>
      <c r="DF35" s="647"/>
      <c r="DG35" s="647"/>
      <c r="DH35" s="647"/>
      <c r="DI35" s="647"/>
      <c r="DJ35" s="647"/>
      <c r="DK35" s="648"/>
      <c r="DL35" s="640">
        <v>170871</v>
      </c>
      <c r="DM35" s="647"/>
      <c r="DN35" s="647"/>
      <c r="DO35" s="647"/>
      <c r="DP35" s="647"/>
      <c r="DQ35" s="647"/>
      <c r="DR35" s="647"/>
      <c r="DS35" s="647"/>
      <c r="DT35" s="647"/>
      <c r="DU35" s="647"/>
      <c r="DV35" s="648"/>
      <c r="DW35" s="637">
        <v>2.9</v>
      </c>
      <c r="DX35" s="649"/>
      <c r="DY35" s="649"/>
      <c r="DZ35" s="649"/>
      <c r="EA35" s="649"/>
      <c r="EB35" s="649"/>
      <c r="EC35" s="661"/>
    </row>
    <row r="36" spans="2:133" ht="11.25" customHeight="1" x14ac:dyDescent="0.15">
      <c r="B36" s="631" t="s">
        <v>314</v>
      </c>
      <c r="C36" s="632"/>
      <c r="D36" s="632"/>
      <c r="E36" s="632"/>
      <c r="F36" s="632"/>
      <c r="G36" s="632"/>
      <c r="H36" s="632"/>
      <c r="I36" s="632"/>
      <c r="J36" s="632"/>
      <c r="K36" s="632"/>
      <c r="L36" s="632"/>
      <c r="M36" s="632"/>
      <c r="N36" s="632"/>
      <c r="O36" s="632"/>
      <c r="P36" s="632"/>
      <c r="Q36" s="633"/>
      <c r="R36" s="634">
        <v>85006</v>
      </c>
      <c r="S36" s="635"/>
      <c r="T36" s="635"/>
      <c r="U36" s="635"/>
      <c r="V36" s="635"/>
      <c r="W36" s="635"/>
      <c r="X36" s="635"/>
      <c r="Y36" s="636"/>
      <c r="Z36" s="672">
        <v>0.9</v>
      </c>
      <c r="AA36" s="672"/>
      <c r="AB36" s="672"/>
      <c r="AC36" s="672"/>
      <c r="AD36" s="673" t="s">
        <v>122</v>
      </c>
      <c r="AE36" s="673"/>
      <c r="AF36" s="673"/>
      <c r="AG36" s="673"/>
      <c r="AH36" s="673"/>
      <c r="AI36" s="673"/>
      <c r="AJ36" s="673"/>
      <c r="AK36" s="673"/>
      <c r="AL36" s="637" t="s">
        <v>122</v>
      </c>
      <c r="AM36" s="638"/>
      <c r="AN36" s="638"/>
      <c r="AO36" s="674"/>
      <c r="AP36" s="216"/>
      <c r="AQ36" s="683" t="s">
        <v>315</v>
      </c>
      <c r="AR36" s="684"/>
      <c r="AS36" s="684"/>
      <c r="AT36" s="684"/>
      <c r="AU36" s="684"/>
      <c r="AV36" s="684"/>
      <c r="AW36" s="684"/>
      <c r="AX36" s="684"/>
      <c r="AY36" s="685"/>
      <c r="AZ36" s="689">
        <v>1217451</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632</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1557127</v>
      </c>
      <c r="CS36" s="635"/>
      <c r="CT36" s="635"/>
      <c r="CU36" s="635"/>
      <c r="CV36" s="635"/>
      <c r="CW36" s="635"/>
      <c r="CX36" s="635"/>
      <c r="CY36" s="636"/>
      <c r="CZ36" s="637">
        <v>17.3</v>
      </c>
      <c r="DA36" s="649"/>
      <c r="DB36" s="649"/>
      <c r="DC36" s="650"/>
      <c r="DD36" s="640">
        <v>1090732</v>
      </c>
      <c r="DE36" s="635"/>
      <c r="DF36" s="635"/>
      <c r="DG36" s="635"/>
      <c r="DH36" s="635"/>
      <c r="DI36" s="635"/>
      <c r="DJ36" s="635"/>
      <c r="DK36" s="636"/>
      <c r="DL36" s="640">
        <v>869183</v>
      </c>
      <c r="DM36" s="635"/>
      <c r="DN36" s="635"/>
      <c r="DO36" s="635"/>
      <c r="DP36" s="635"/>
      <c r="DQ36" s="635"/>
      <c r="DR36" s="635"/>
      <c r="DS36" s="635"/>
      <c r="DT36" s="635"/>
      <c r="DU36" s="635"/>
      <c r="DV36" s="636"/>
      <c r="DW36" s="637">
        <v>14.9</v>
      </c>
      <c r="DX36" s="649"/>
      <c r="DY36" s="649"/>
      <c r="DZ36" s="649"/>
      <c r="EA36" s="649"/>
      <c r="EB36" s="649"/>
      <c r="EC36" s="661"/>
    </row>
    <row r="37" spans="2:133" ht="11.25" customHeight="1" x14ac:dyDescent="0.15">
      <c r="B37" s="631" t="s">
        <v>318</v>
      </c>
      <c r="C37" s="632"/>
      <c r="D37" s="632"/>
      <c r="E37" s="632"/>
      <c r="F37" s="632"/>
      <c r="G37" s="632"/>
      <c r="H37" s="632"/>
      <c r="I37" s="632"/>
      <c r="J37" s="632"/>
      <c r="K37" s="632"/>
      <c r="L37" s="632"/>
      <c r="M37" s="632"/>
      <c r="N37" s="632"/>
      <c r="O37" s="632"/>
      <c r="P37" s="632"/>
      <c r="Q37" s="633"/>
      <c r="R37" s="634">
        <v>439848</v>
      </c>
      <c r="S37" s="635"/>
      <c r="T37" s="635"/>
      <c r="U37" s="635"/>
      <c r="V37" s="635"/>
      <c r="W37" s="635"/>
      <c r="X37" s="635"/>
      <c r="Y37" s="636"/>
      <c r="Z37" s="672">
        <v>4.8</v>
      </c>
      <c r="AA37" s="672"/>
      <c r="AB37" s="672"/>
      <c r="AC37" s="672"/>
      <c r="AD37" s="673">
        <v>141</v>
      </c>
      <c r="AE37" s="673"/>
      <c r="AF37" s="673"/>
      <c r="AG37" s="673"/>
      <c r="AH37" s="673"/>
      <c r="AI37" s="673"/>
      <c r="AJ37" s="673"/>
      <c r="AK37" s="673"/>
      <c r="AL37" s="637">
        <v>0</v>
      </c>
      <c r="AM37" s="638"/>
      <c r="AN37" s="638"/>
      <c r="AO37" s="674"/>
      <c r="AQ37" s="667" t="s">
        <v>319</v>
      </c>
      <c r="AR37" s="668"/>
      <c r="AS37" s="668"/>
      <c r="AT37" s="668"/>
      <c r="AU37" s="668"/>
      <c r="AV37" s="668"/>
      <c r="AW37" s="668"/>
      <c r="AX37" s="668"/>
      <c r="AY37" s="669"/>
      <c r="AZ37" s="634">
        <v>494141</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-1368</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274488</v>
      </c>
      <c r="CS37" s="647"/>
      <c r="CT37" s="647"/>
      <c r="CU37" s="647"/>
      <c r="CV37" s="647"/>
      <c r="CW37" s="647"/>
      <c r="CX37" s="647"/>
      <c r="CY37" s="648"/>
      <c r="CZ37" s="637">
        <v>3.1</v>
      </c>
      <c r="DA37" s="649"/>
      <c r="DB37" s="649"/>
      <c r="DC37" s="650"/>
      <c r="DD37" s="640">
        <v>273848</v>
      </c>
      <c r="DE37" s="647"/>
      <c r="DF37" s="647"/>
      <c r="DG37" s="647"/>
      <c r="DH37" s="647"/>
      <c r="DI37" s="647"/>
      <c r="DJ37" s="647"/>
      <c r="DK37" s="648"/>
      <c r="DL37" s="640">
        <v>268600</v>
      </c>
      <c r="DM37" s="647"/>
      <c r="DN37" s="647"/>
      <c r="DO37" s="647"/>
      <c r="DP37" s="647"/>
      <c r="DQ37" s="647"/>
      <c r="DR37" s="647"/>
      <c r="DS37" s="647"/>
      <c r="DT37" s="647"/>
      <c r="DU37" s="647"/>
      <c r="DV37" s="648"/>
      <c r="DW37" s="637">
        <v>4.5999999999999996</v>
      </c>
      <c r="DX37" s="649"/>
      <c r="DY37" s="649"/>
      <c r="DZ37" s="649"/>
      <c r="EA37" s="649"/>
      <c r="EB37" s="649"/>
      <c r="EC37" s="661"/>
    </row>
    <row r="38" spans="2:133" ht="11.25" customHeight="1" x14ac:dyDescent="0.15">
      <c r="B38" s="631" t="s">
        <v>322</v>
      </c>
      <c r="C38" s="632"/>
      <c r="D38" s="632"/>
      <c r="E38" s="632"/>
      <c r="F38" s="632"/>
      <c r="G38" s="632"/>
      <c r="H38" s="632"/>
      <c r="I38" s="632"/>
      <c r="J38" s="632"/>
      <c r="K38" s="632"/>
      <c r="L38" s="632"/>
      <c r="M38" s="632"/>
      <c r="N38" s="632"/>
      <c r="O38" s="632"/>
      <c r="P38" s="632"/>
      <c r="Q38" s="633"/>
      <c r="R38" s="634">
        <v>501521</v>
      </c>
      <c r="S38" s="635"/>
      <c r="T38" s="635"/>
      <c r="U38" s="635"/>
      <c r="V38" s="635"/>
      <c r="W38" s="635"/>
      <c r="X38" s="635"/>
      <c r="Y38" s="636"/>
      <c r="Z38" s="672">
        <v>5.5</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v>173266</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923</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721899</v>
      </c>
      <c r="CS38" s="635"/>
      <c r="CT38" s="635"/>
      <c r="CU38" s="635"/>
      <c r="CV38" s="635"/>
      <c r="CW38" s="635"/>
      <c r="CX38" s="635"/>
      <c r="CY38" s="636"/>
      <c r="CZ38" s="637">
        <v>8</v>
      </c>
      <c r="DA38" s="649"/>
      <c r="DB38" s="649"/>
      <c r="DC38" s="650"/>
      <c r="DD38" s="640">
        <v>635020</v>
      </c>
      <c r="DE38" s="635"/>
      <c r="DF38" s="635"/>
      <c r="DG38" s="635"/>
      <c r="DH38" s="635"/>
      <c r="DI38" s="635"/>
      <c r="DJ38" s="635"/>
      <c r="DK38" s="636"/>
      <c r="DL38" s="640">
        <v>190344</v>
      </c>
      <c r="DM38" s="635"/>
      <c r="DN38" s="635"/>
      <c r="DO38" s="635"/>
      <c r="DP38" s="635"/>
      <c r="DQ38" s="635"/>
      <c r="DR38" s="635"/>
      <c r="DS38" s="635"/>
      <c r="DT38" s="635"/>
      <c r="DU38" s="635"/>
      <c r="DV38" s="636"/>
      <c r="DW38" s="637">
        <v>3.3</v>
      </c>
      <c r="DX38" s="649"/>
      <c r="DY38" s="649"/>
      <c r="DZ38" s="649"/>
      <c r="EA38" s="649"/>
      <c r="EB38" s="649"/>
      <c r="EC38" s="661"/>
    </row>
    <row r="39" spans="2:133" ht="11.25" customHeight="1" x14ac:dyDescent="0.15">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v>134808</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1571</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124665</v>
      </c>
      <c r="CS39" s="647"/>
      <c r="CT39" s="647"/>
      <c r="CU39" s="647"/>
      <c r="CV39" s="647"/>
      <c r="CW39" s="647"/>
      <c r="CX39" s="647"/>
      <c r="CY39" s="648"/>
      <c r="CZ39" s="637">
        <v>1.4</v>
      </c>
      <c r="DA39" s="649"/>
      <c r="DB39" s="649"/>
      <c r="DC39" s="650"/>
      <c r="DD39" s="640">
        <v>77945</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15">
      <c r="B40" s="631" t="s">
        <v>330</v>
      </c>
      <c r="C40" s="632"/>
      <c r="D40" s="632"/>
      <c r="E40" s="632"/>
      <c r="F40" s="632"/>
      <c r="G40" s="632"/>
      <c r="H40" s="632"/>
      <c r="I40" s="632"/>
      <c r="J40" s="632"/>
      <c r="K40" s="632"/>
      <c r="L40" s="632"/>
      <c r="M40" s="632"/>
      <c r="N40" s="632"/>
      <c r="O40" s="632"/>
      <c r="P40" s="632"/>
      <c r="Q40" s="633"/>
      <c r="R40" s="634">
        <v>23221</v>
      </c>
      <c r="S40" s="635"/>
      <c r="T40" s="635"/>
      <c r="U40" s="635"/>
      <c r="V40" s="635"/>
      <c r="W40" s="635"/>
      <c r="X40" s="635"/>
      <c r="Y40" s="636"/>
      <c r="Z40" s="672">
        <v>0.3</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v>37507</v>
      </c>
      <c r="BA40" s="635"/>
      <c r="BB40" s="635"/>
      <c r="BC40" s="635"/>
      <c r="BD40" s="647"/>
      <c r="BE40" s="647"/>
      <c r="BF40" s="670"/>
      <c r="BG40" s="675" t="s">
        <v>332</v>
      </c>
      <c r="BH40" s="676"/>
      <c r="BI40" s="676"/>
      <c r="BJ40" s="676"/>
      <c r="BK40" s="676"/>
      <c r="BL40" s="217"/>
      <c r="BM40" s="632" t="s">
        <v>333</v>
      </c>
      <c r="BN40" s="632"/>
      <c r="BO40" s="632"/>
      <c r="BP40" s="632"/>
      <c r="BQ40" s="632"/>
      <c r="BR40" s="632"/>
      <c r="BS40" s="632"/>
      <c r="BT40" s="632"/>
      <c r="BU40" s="633"/>
      <c r="BV40" s="634">
        <v>135</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289955</v>
      </c>
      <c r="CS40" s="635"/>
      <c r="CT40" s="635"/>
      <c r="CU40" s="635"/>
      <c r="CV40" s="635"/>
      <c r="CW40" s="635"/>
      <c r="CX40" s="635"/>
      <c r="CY40" s="636"/>
      <c r="CZ40" s="637">
        <v>3.2</v>
      </c>
      <c r="DA40" s="649"/>
      <c r="DB40" s="649"/>
      <c r="DC40" s="650"/>
      <c r="DD40" s="640">
        <v>75487</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x14ac:dyDescent="0.15">
      <c r="B41" s="615" t="s">
        <v>335</v>
      </c>
      <c r="C41" s="616"/>
      <c r="D41" s="616"/>
      <c r="E41" s="616"/>
      <c r="F41" s="616"/>
      <c r="G41" s="616"/>
      <c r="H41" s="616"/>
      <c r="I41" s="616"/>
      <c r="J41" s="616"/>
      <c r="K41" s="616"/>
      <c r="L41" s="616"/>
      <c r="M41" s="616"/>
      <c r="N41" s="616"/>
      <c r="O41" s="616"/>
      <c r="P41" s="616"/>
      <c r="Q41" s="617"/>
      <c r="R41" s="618">
        <v>9124109</v>
      </c>
      <c r="S41" s="659"/>
      <c r="T41" s="659"/>
      <c r="U41" s="659"/>
      <c r="V41" s="659"/>
      <c r="W41" s="659"/>
      <c r="X41" s="659"/>
      <c r="Y41" s="662"/>
      <c r="Z41" s="663">
        <v>100</v>
      </c>
      <c r="AA41" s="663"/>
      <c r="AB41" s="663"/>
      <c r="AC41" s="663"/>
      <c r="AD41" s="664">
        <v>5829065</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70978</v>
      </c>
      <c r="BA41" s="635"/>
      <c r="BB41" s="635"/>
      <c r="BC41" s="635"/>
      <c r="BD41" s="647"/>
      <c r="BE41" s="647"/>
      <c r="BF41" s="670"/>
      <c r="BG41" s="675"/>
      <c r="BH41" s="676"/>
      <c r="BI41" s="676"/>
      <c r="BJ41" s="676"/>
      <c r="BK41" s="676"/>
      <c r="BL41" s="217"/>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15">
      <c r="AQ42" s="679" t="s">
        <v>339</v>
      </c>
      <c r="AR42" s="680"/>
      <c r="AS42" s="680"/>
      <c r="AT42" s="680"/>
      <c r="AU42" s="680"/>
      <c r="AV42" s="680"/>
      <c r="AW42" s="680"/>
      <c r="AX42" s="680"/>
      <c r="AY42" s="681"/>
      <c r="AZ42" s="618">
        <v>306751</v>
      </c>
      <c r="BA42" s="659"/>
      <c r="BB42" s="659"/>
      <c r="BC42" s="659"/>
      <c r="BD42" s="619"/>
      <c r="BE42" s="619"/>
      <c r="BF42" s="682"/>
      <c r="BG42" s="677"/>
      <c r="BH42" s="678"/>
      <c r="BI42" s="678"/>
      <c r="BJ42" s="678"/>
      <c r="BK42" s="678"/>
      <c r="BL42" s="218"/>
      <c r="BM42" s="616" t="s">
        <v>340</v>
      </c>
      <c r="BN42" s="616"/>
      <c r="BO42" s="616"/>
      <c r="BP42" s="616"/>
      <c r="BQ42" s="616"/>
      <c r="BR42" s="616"/>
      <c r="BS42" s="616"/>
      <c r="BT42" s="616"/>
      <c r="BU42" s="617"/>
      <c r="BV42" s="618">
        <v>301</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943549</v>
      </c>
      <c r="CS42" s="647"/>
      <c r="CT42" s="647"/>
      <c r="CU42" s="647"/>
      <c r="CV42" s="647"/>
      <c r="CW42" s="647"/>
      <c r="CX42" s="647"/>
      <c r="CY42" s="648"/>
      <c r="CZ42" s="637">
        <v>10.5</v>
      </c>
      <c r="DA42" s="649"/>
      <c r="DB42" s="649"/>
      <c r="DC42" s="650"/>
      <c r="DD42" s="640">
        <v>358526</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15">
      <c r="B43" s="208" t="s">
        <v>342</v>
      </c>
      <c r="CD43" s="631" t="s">
        <v>343</v>
      </c>
      <c r="CE43" s="632"/>
      <c r="CF43" s="632"/>
      <c r="CG43" s="632"/>
      <c r="CH43" s="632"/>
      <c r="CI43" s="632"/>
      <c r="CJ43" s="632"/>
      <c r="CK43" s="632"/>
      <c r="CL43" s="632"/>
      <c r="CM43" s="632"/>
      <c r="CN43" s="632"/>
      <c r="CO43" s="632"/>
      <c r="CP43" s="632"/>
      <c r="CQ43" s="633"/>
      <c r="CR43" s="634">
        <v>52432</v>
      </c>
      <c r="CS43" s="647"/>
      <c r="CT43" s="647"/>
      <c r="CU43" s="647"/>
      <c r="CV43" s="647"/>
      <c r="CW43" s="647"/>
      <c r="CX43" s="647"/>
      <c r="CY43" s="648"/>
      <c r="CZ43" s="637">
        <v>0.6</v>
      </c>
      <c r="DA43" s="649"/>
      <c r="DB43" s="649"/>
      <c r="DC43" s="650"/>
      <c r="DD43" s="640">
        <v>52344</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15">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938504</v>
      </c>
      <c r="CS44" s="635"/>
      <c r="CT44" s="635"/>
      <c r="CU44" s="635"/>
      <c r="CV44" s="635"/>
      <c r="CW44" s="635"/>
      <c r="CX44" s="635"/>
      <c r="CY44" s="636"/>
      <c r="CZ44" s="637">
        <v>10.4</v>
      </c>
      <c r="DA44" s="638"/>
      <c r="DB44" s="638"/>
      <c r="DC44" s="639"/>
      <c r="DD44" s="640">
        <v>358425</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15">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301208</v>
      </c>
      <c r="CS45" s="647"/>
      <c r="CT45" s="647"/>
      <c r="CU45" s="647"/>
      <c r="CV45" s="647"/>
      <c r="CW45" s="647"/>
      <c r="CX45" s="647"/>
      <c r="CY45" s="648"/>
      <c r="CZ45" s="637">
        <v>3.3</v>
      </c>
      <c r="DA45" s="649"/>
      <c r="DB45" s="649"/>
      <c r="DC45" s="650"/>
      <c r="DD45" s="640">
        <v>23927</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15">
      <c r="B46" s="219"/>
      <c r="CD46" s="655"/>
      <c r="CE46" s="656"/>
      <c r="CF46" s="631" t="s">
        <v>348</v>
      </c>
      <c r="CG46" s="632"/>
      <c r="CH46" s="632"/>
      <c r="CI46" s="632"/>
      <c r="CJ46" s="632"/>
      <c r="CK46" s="632"/>
      <c r="CL46" s="632"/>
      <c r="CM46" s="632"/>
      <c r="CN46" s="632"/>
      <c r="CO46" s="632"/>
      <c r="CP46" s="632"/>
      <c r="CQ46" s="633"/>
      <c r="CR46" s="634">
        <v>551608</v>
      </c>
      <c r="CS46" s="635"/>
      <c r="CT46" s="635"/>
      <c r="CU46" s="635"/>
      <c r="CV46" s="635"/>
      <c r="CW46" s="635"/>
      <c r="CX46" s="635"/>
      <c r="CY46" s="636"/>
      <c r="CZ46" s="637">
        <v>6.1</v>
      </c>
      <c r="DA46" s="638"/>
      <c r="DB46" s="638"/>
      <c r="DC46" s="639"/>
      <c r="DD46" s="640">
        <v>333410</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15">
      <c r="B47" s="219"/>
      <c r="CD47" s="655"/>
      <c r="CE47" s="656"/>
      <c r="CF47" s="631" t="s">
        <v>349</v>
      </c>
      <c r="CG47" s="632"/>
      <c r="CH47" s="632"/>
      <c r="CI47" s="632"/>
      <c r="CJ47" s="632"/>
      <c r="CK47" s="632"/>
      <c r="CL47" s="632"/>
      <c r="CM47" s="632"/>
      <c r="CN47" s="632"/>
      <c r="CO47" s="632"/>
      <c r="CP47" s="632"/>
      <c r="CQ47" s="633"/>
      <c r="CR47" s="634">
        <v>5045</v>
      </c>
      <c r="CS47" s="647"/>
      <c r="CT47" s="647"/>
      <c r="CU47" s="647"/>
      <c r="CV47" s="647"/>
      <c r="CW47" s="647"/>
      <c r="CX47" s="647"/>
      <c r="CY47" s="648"/>
      <c r="CZ47" s="637">
        <v>0.1</v>
      </c>
      <c r="DA47" s="649"/>
      <c r="DB47" s="649"/>
      <c r="DC47" s="650"/>
      <c r="DD47" s="640">
        <v>101</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x14ac:dyDescent="0.15">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15">
      <c r="B49" s="219"/>
      <c r="CD49" s="615" t="s">
        <v>351</v>
      </c>
      <c r="CE49" s="616"/>
      <c r="CF49" s="616"/>
      <c r="CG49" s="616"/>
      <c r="CH49" s="616"/>
      <c r="CI49" s="616"/>
      <c r="CJ49" s="616"/>
      <c r="CK49" s="616"/>
      <c r="CL49" s="616"/>
      <c r="CM49" s="616"/>
      <c r="CN49" s="616"/>
      <c r="CO49" s="616"/>
      <c r="CP49" s="616"/>
      <c r="CQ49" s="617"/>
      <c r="CR49" s="618">
        <v>8994783</v>
      </c>
      <c r="CS49" s="619"/>
      <c r="CT49" s="619"/>
      <c r="CU49" s="619"/>
      <c r="CV49" s="619"/>
      <c r="CW49" s="619"/>
      <c r="CX49" s="619"/>
      <c r="CY49" s="620"/>
      <c r="CZ49" s="621">
        <v>100</v>
      </c>
      <c r="DA49" s="622"/>
      <c r="DB49" s="622"/>
      <c r="DC49" s="623"/>
      <c r="DD49" s="624">
        <v>6571712</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o5F96tkNOkRuV7DSGA4TYikd0Rky0lMyzz58P1WYM19dIzpsL+mIqNUYioQeQSYcTbbE0HH9dfhM1zhlRaig5w==" saltValue="ntyMwKrbnT3jFQQvdmch4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15">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8"/>
    </row>
    <row r="6" spans="1:131" s="229" customFormat="1" ht="26.25" customHeight="1" thickBot="1" x14ac:dyDescent="0.2">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x14ac:dyDescent="0.15">
      <c r="A7" s="230">
        <v>1</v>
      </c>
      <c r="B7" s="1060" t="s">
        <v>374</v>
      </c>
      <c r="C7" s="1061"/>
      <c r="D7" s="1061"/>
      <c r="E7" s="1061"/>
      <c r="F7" s="1061"/>
      <c r="G7" s="1061"/>
      <c r="H7" s="1061"/>
      <c r="I7" s="1061"/>
      <c r="J7" s="1061"/>
      <c r="K7" s="1061"/>
      <c r="L7" s="1061"/>
      <c r="M7" s="1061"/>
      <c r="N7" s="1061"/>
      <c r="O7" s="1061"/>
      <c r="P7" s="1062"/>
      <c r="Q7" s="1115">
        <v>9232</v>
      </c>
      <c r="R7" s="1116"/>
      <c r="S7" s="1116"/>
      <c r="T7" s="1116"/>
      <c r="U7" s="1116"/>
      <c r="V7" s="1116">
        <v>9104</v>
      </c>
      <c r="W7" s="1116"/>
      <c r="X7" s="1116"/>
      <c r="Y7" s="1116"/>
      <c r="Z7" s="1116"/>
      <c r="AA7" s="1116">
        <v>128</v>
      </c>
      <c r="AB7" s="1116"/>
      <c r="AC7" s="1116"/>
      <c r="AD7" s="1116"/>
      <c r="AE7" s="1117"/>
      <c r="AF7" s="1118">
        <v>125</v>
      </c>
      <c r="AG7" s="1119"/>
      <c r="AH7" s="1119"/>
      <c r="AI7" s="1119"/>
      <c r="AJ7" s="1120"/>
      <c r="AK7" s="1121">
        <v>249</v>
      </c>
      <c r="AL7" s="1122"/>
      <c r="AM7" s="1122"/>
      <c r="AN7" s="1122"/>
      <c r="AO7" s="1122"/>
      <c r="AP7" s="1122">
        <v>10357</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c r="BS7" s="1112"/>
      <c r="BT7" s="1113"/>
      <c r="BU7" s="1113"/>
      <c r="BV7" s="1113"/>
      <c r="BW7" s="1113"/>
      <c r="BX7" s="1113"/>
      <c r="BY7" s="1113"/>
      <c r="BZ7" s="1113"/>
      <c r="CA7" s="1113"/>
      <c r="CB7" s="1113"/>
      <c r="CC7" s="1113"/>
      <c r="CD7" s="1113"/>
      <c r="CE7" s="1113"/>
      <c r="CF7" s="1113"/>
      <c r="CG7" s="1125"/>
      <c r="CH7" s="1109"/>
      <c r="CI7" s="1110"/>
      <c r="CJ7" s="1110"/>
      <c r="CK7" s="1110"/>
      <c r="CL7" s="1111"/>
      <c r="CM7" s="1109"/>
      <c r="CN7" s="1110"/>
      <c r="CO7" s="1110"/>
      <c r="CP7" s="1110"/>
      <c r="CQ7" s="1111"/>
      <c r="CR7" s="1109"/>
      <c r="CS7" s="1110"/>
      <c r="CT7" s="1110"/>
      <c r="CU7" s="1110"/>
      <c r="CV7" s="1111"/>
      <c r="CW7" s="1109"/>
      <c r="CX7" s="1110"/>
      <c r="CY7" s="1110"/>
      <c r="CZ7" s="1110"/>
      <c r="DA7" s="1111"/>
      <c r="DB7" s="1109"/>
      <c r="DC7" s="1110"/>
      <c r="DD7" s="1110"/>
      <c r="DE7" s="1110"/>
      <c r="DF7" s="1111"/>
      <c r="DG7" s="1109"/>
      <c r="DH7" s="1110"/>
      <c r="DI7" s="1110"/>
      <c r="DJ7" s="1110"/>
      <c r="DK7" s="1111"/>
      <c r="DL7" s="1109"/>
      <c r="DM7" s="1110"/>
      <c r="DN7" s="1110"/>
      <c r="DO7" s="1110"/>
      <c r="DP7" s="1111"/>
      <c r="DQ7" s="1109"/>
      <c r="DR7" s="1110"/>
      <c r="DS7" s="1110"/>
      <c r="DT7" s="1110"/>
      <c r="DU7" s="1111"/>
      <c r="DV7" s="1112"/>
      <c r="DW7" s="1113"/>
      <c r="DX7" s="1113"/>
      <c r="DY7" s="1113"/>
      <c r="DZ7" s="1114"/>
      <c r="EA7" s="228"/>
    </row>
    <row r="8" spans="1:131" s="229" customFormat="1" ht="26.25" customHeight="1" x14ac:dyDescent="0.15">
      <c r="A8" s="232">
        <v>2</v>
      </c>
      <c r="B8" s="1043" t="s">
        <v>375</v>
      </c>
      <c r="C8" s="1044"/>
      <c r="D8" s="1044"/>
      <c r="E8" s="1044"/>
      <c r="F8" s="1044"/>
      <c r="G8" s="1044"/>
      <c r="H8" s="1044"/>
      <c r="I8" s="1044"/>
      <c r="J8" s="1044"/>
      <c r="K8" s="1044"/>
      <c r="L8" s="1044"/>
      <c r="M8" s="1044"/>
      <c r="N8" s="1044"/>
      <c r="O8" s="1044"/>
      <c r="P8" s="1045"/>
      <c r="Q8" s="1051">
        <v>72</v>
      </c>
      <c r="R8" s="1052"/>
      <c r="S8" s="1052"/>
      <c r="T8" s="1052"/>
      <c r="U8" s="1052"/>
      <c r="V8" s="1052">
        <v>71</v>
      </c>
      <c r="W8" s="1052"/>
      <c r="X8" s="1052"/>
      <c r="Y8" s="1052"/>
      <c r="Z8" s="1052"/>
      <c r="AA8" s="1052">
        <v>1</v>
      </c>
      <c r="AB8" s="1052"/>
      <c r="AC8" s="1052"/>
      <c r="AD8" s="1052"/>
      <c r="AE8" s="1053"/>
      <c r="AF8" s="1048">
        <v>1</v>
      </c>
      <c r="AG8" s="1049"/>
      <c r="AH8" s="1049"/>
      <c r="AI8" s="1049"/>
      <c r="AJ8" s="1050"/>
      <c r="AK8" s="1093">
        <v>36</v>
      </c>
      <c r="AL8" s="1094"/>
      <c r="AM8" s="1094"/>
      <c r="AN8" s="1094"/>
      <c r="AO8" s="1094"/>
      <c r="AP8" s="1094" t="s">
        <v>491</v>
      </c>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8"/>
    </row>
    <row r="9" spans="1:131" s="229" customFormat="1" ht="26.25" customHeight="1" x14ac:dyDescent="0.15">
      <c r="A9" s="232">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8"/>
    </row>
    <row r="10" spans="1:131" s="229" customFormat="1" ht="26.25" customHeight="1" x14ac:dyDescent="0.15">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8"/>
    </row>
    <row r="11" spans="1:131" s="229" customFormat="1" ht="26.25" customHeight="1" x14ac:dyDescent="0.15">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x14ac:dyDescent="0.15">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15">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15">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15">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15">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15">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15">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15">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15">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15">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376</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
      <c r="A23" s="234" t="s">
        <v>377</v>
      </c>
      <c r="B23" s="950" t="s">
        <v>378</v>
      </c>
      <c r="C23" s="951"/>
      <c r="D23" s="951"/>
      <c r="E23" s="951"/>
      <c r="F23" s="951"/>
      <c r="G23" s="951"/>
      <c r="H23" s="951"/>
      <c r="I23" s="951"/>
      <c r="J23" s="951"/>
      <c r="K23" s="951"/>
      <c r="L23" s="951"/>
      <c r="M23" s="951"/>
      <c r="N23" s="951"/>
      <c r="O23" s="951"/>
      <c r="P23" s="961"/>
      <c r="Q23" s="1080">
        <v>9267</v>
      </c>
      <c r="R23" s="1074"/>
      <c r="S23" s="1074"/>
      <c r="T23" s="1074"/>
      <c r="U23" s="1074"/>
      <c r="V23" s="1074">
        <v>8138</v>
      </c>
      <c r="W23" s="1074"/>
      <c r="X23" s="1074"/>
      <c r="Y23" s="1074"/>
      <c r="Z23" s="1074"/>
      <c r="AA23" s="1074">
        <v>129</v>
      </c>
      <c r="AB23" s="1074"/>
      <c r="AC23" s="1074"/>
      <c r="AD23" s="1074"/>
      <c r="AE23" s="1081"/>
      <c r="AF23" s="1082">
        <v>126</v>
      </c>
      <c r="AG23" s="1074"/>
      <c r="AH23" s="1074"/>
      <c r="AI23" s="1074"/>
      <c r="AJ23" s="1083"/>
      <c r="AK23" s="1084"/>
      <c r="AL23" s="1085"/>
      <c r="AM23" s="1085"/>
      <c r="AN23" s="1085"/>
      <c r="AO23" s="1085"/>
      <c r="AP23" s="1074">
        <v>10357</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15">
      <c r="A24" s="1073" t="s">
        <v>379</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
      <c r="A25" s="1072" t="s">
        <v>380</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15">
      <c r="A26" s="1008" t="s">
        <v>357</v>
      </c>
      <c r="B26" s="1009"/>
      <c r="C26" s="1009"/>
      <c r="D26" s="1009"/>
      <c r="E26" s="1009"/>
      <c r="F26" s="1009"/>
      <c r="G26" s="1009"/>
      <c r="H26" s="1009"/>
      <c r="I26" s="1009"/>
      <c r="J26" s="1009"/>
      <c r="K26" s="1009"/>
      <c r="L26" s="1009"/>
      <c r="M26" s="1009"/>
      <c r="N26" s="1009"/>
      <c r="O26" s="1009"/>
      <c r="P26" s="1010"/>
      <c r="Q26" s="1014" t="s">
        <v>381</v>
      </c>
      <c r="R26" s="1015"/>
      <c r="S26" s="1015"/>
      <c r="T26" s="1015"/>
      <c r="U26" s="1016"/>
      <c r="V26" s="1014" t="s">
        <v>382</v>
      </c>
      <c r="W26" s="1015"/>
      <c r="X26" s="1015"/>
      <c r="Y26" s="1015"/>
      <c r="Z26" s="1016"/>
      <c r="AA26" s="1014" t="s">
        <v>383</v>
      </c>
      <c r="AB26" s="1015"/>
      <c r="AC26" s="1015"/>
      <c r="AD26" s="1015"/>
      <c r="AE26" s="1015"/>
      <c r="AF26" s="1068" t="s">
        <v>384</v>
      </c>
      <c r="AG26" s="1021"/>
      <c r="AH26" s="1021"/>
      <c r="AI26" s="1021"/>
      <c r="AJ26" s="1069"/>
      <c r="AK26" s="1015" t="s">
        <v>385</v>
      </c>
      <c r="AL26" s="1015"/>
      <c r="AM26" s="1015"/>
      <c r="AN26" s="1015"/>
      <c r="AO26" s="1016"/>
      <c r="AP26" s="1014" t="s">
        <v>386</v>
      </c>
      <c r="AQ26" s="1015"/>
      <c r="AR26" s="1015"/>
      <c r="AS26" s="1015"/>
      <c r="AT26" s="1016"/>
      <c r="AU26" s="1014" t="s">
        <v>387</v>
      </c>
      <c r="AV26" s="1015"/>
      <c r="AW26" s="1015"/>
      <c r="AX26" s="1015"/>
      <c r="AY26" s="1016"/>
      <c r="AZ26" s="1014" t="s">
        <v>388</v>
      </c>
      <c r="BA26" s="1015"/>
      <c r="BB26" s="1015"/>
      <c r="BC26" s="1015"/>
      <c r="BD26" s="1016"/>
      <c r="BE26" s="1014" t="s">
        <v>364</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15">
      <c r="A28" s="236">
        <v>1</v>
      </c>
      <c r="B28" s="1060" t="s">
        <v>389</v>
      </c>
      <c r="C28" s="1061"/>
      <c r="D28" s="1061"/>
      <c r="E28" s="1061"/>
      <c r="F28" s="1061"/>
      <c r="G28" s="1061"/>
      <c r="H28" s="1061"/>
      <c r="I28" s="1061"/>
      <c r="J28" s="1061"/>
      <c r="K28" s="1061"/>
      <c r="L28" s="1061"/>
      <c r="M28" s="1061"/>
      <c r="N28" s="1061"/>
      <c r="O28" s="1061"/>
      <c r="P28" s="1062"/>
      <c r="Q28" s="1063">
        <v>821</v>
      </c>
      <c r="R28" s="1064"/>
      <c r="S28" s="1064"/>
      <c r="T28" s="1064"/>
      <c r="U28" s="1064"/>
      <c r="V28" s="1064">
        <v>820</v>
      </c>
      <c r="W28" s="1064"/>
      <c r="X28" s="1064"/>
      <c r="Y28" s="1064"/>
      <c r="Z28" s="1064"/>
      <c r="AA28" s="1064">
        <v>1</v>
      </c>
      <c r="AB28" s="1064"/>
      <c r="AC28" s="1064"/>
      <c r="AD28" s="1064"/>
      <c r="AE28" s="1065"/>
      <c r="AF28" s="1066">
        <v>1</v>
      </c>
      <c r="AG28" s="1064"/>
      <c r="AH28" s="1064"/>
      <c r="AI28" s="1064"/>
      <c r="AJ28" s="1067"/>
      <c r="AK28" s="1055">
        <v>97</v>
      </c>
      <c r="AL28" s="1056"/>
      <c r="AM28" s="1056"/>
      <c r="AN28" s="1056"/>
      <c r="AO28" s="1056"/>
      <c r="AP28" s="1056" t="s">
        <v>491</v>
      </c>
      <c r="AQ28" s="1056"/>
      <c r="AR28" s="1056"/>
      <c r="AS28" s="1056"/>
      <c r="AT28" s="1056"/>
      <c r="AU28" s="1056" t="s">
        <v>491</v>
      </c>
      <c r="AV28" s="1056"/>
      <c r="AW28" s="1056"/>
      <c r="AX28" s="1056"/>
      <c r="AY28" s="1056"/>
      <c r="AZ28" s="1057" t="s">
        <v>491</v>
      </c>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15">
      <c r="A29" s="236">
        <v>2</v>
      </c>
      <c r="B29" s="1043" t="s">
        <v>390</v>
      </c>
      <c r="C29" s="1044"/>
      <c r="D29" s="1044"/>
      <c r="E29" s="1044"/>
      <c r="F29" s="1044"/>
      <c r="G29" s="1044"/>
      <c r="H29" s="1044"/>
      <c r="I29" s="1044"/>
      <c r="J29" s="1044"/>
      <c r="K29" s="1044"/>
      <c r="L29" s="1044"/>
      <c r="M29" s="1044"/>
      <c r="N29" s="1044"/>
      <c r="O29" s="1044"/>
      <c r="P29" s="1045"/>
      <c r="Q29" s="1051">
        <v>887</v>
      </c>
      <c r="R29" s="1052"/>
      <c r="S29" s="1052"/>
      <c r="T29" s="1052"/>
      <c r="U29" s="1052"/>
      <c r="V29" s="1052">
        <v>876</v>
      </c>
      <c r="W29" s="1052"/>
      <c r="X29" s="1052"/>
      <c r="Y29" s="1052"/>
      <c r="Z29" s="1052"/>
      <c r="AA29" s="1052">
        <v>11</v>
      </c>
      <c r="AB29" s="1052"/>
      <c r="AC29" s="1052"/>
      <c r="AD29" s="1052"/>
      <c r="AE29" s="1053"/>
      <c r="AF29" s="1048">
        <v>11</v>
      </c>
      <c r="AG29" s="1049"/>
      <c r="AH29" s="1049"/>
      <c r="AI29" s="1049"/>
      <c r="AJ29" s="1050"/>
      <c r="AK29" s="993">
        <v>125</v>
      </c>
      <c r="AL29" s="984"/>
      <c r="AM29" s="984"/>
      <c r="AN29" s="984"/>
      <c r="AO29" s="984"/>
      <c r="AP29" s="984" t="s">
        <v>491</v>
      </c>
      <c r="AQ29" s="984"/>
      <c r="AR29" s="984"/>
      <c r="AS29" s="984"/>
      <c r="AT29" s="984"/>
      <c r="AU29" s="984" t="s">
        <v>491</v>
      </c>
      <c r="AV29" s="984"/>
      <c r="AW29" s="984"/>
      <c r="AX29" s="984"/>
      <c r="AY29" s="984"/>
      <c r="AZ29" s="1054" t="s">
        <v>491</v>
      </c>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15">
      <c r="A30" s="236">
        <v>3</v>
      </c>
      <c r="B30" s="1043" t="s">
        <v>391</v>
      </c>
      <c r="C30" s="1044"/>
      <c r="D30" s="1044"/>
      <c r="E30" s="1044"/>
      <c r="F30" s="1044"/>
      <c r="G30" s="1044"/>
      <c r="H30" s="1044"/>
      <c r="I30" s="1044"/>
      <c r="J30" s="1044"/>
      <c r="K30" s="1044"/>
      <c r="L30" s="1044"/>
      <c r="M30" s="1044"/>
      <c r="N30" s="1044"/>
      <c r="O30" s="1044"/>
      <c r="P30" s="1045"/>
      <c r="Q30" s="1051">
        <v>143</v>
      </c>
      <c r="R30" s="1052"/>
      <c r="S30" s="1052"/>
      <c r="T30" s="1052"/>
      <c r="U30" s="1052"/>
      <c r="V30" s="1052">
        <v>142</v>
      </c>
      <c r="W30" s="1052"/>
      <c r="X30" s="1052"/>
      <c r="Y30" s="1052"/>
      <c r="Z30" s="1052"/>
      <c r="AA30" s="1052">
        <v>0</v>
      </c>
      <c r="AB30" s="1052"/>
      <c r="AC30" s="1052"/>
      <c r="AD30" s="1052"/>
      <c r="AE30" s="1053"/>
      <c r="AF30" s="1048">
        <v>0</v>
      </c>
      <c r="AG30" s="1049"/>
      <c r="AH30" s="1049"/>
      <c r="AI30" s="1049"/>
      <c r="AJ30" s="1050"/>
      <c r="AK30" s="993">
        <v>42</v>
      </c>
      <c r="AL30" s="984"/>
      <c r="AM30" s="984"/>
      <c r="AN30" s="984"/>
      <c r="AO30" s="984"/>
      <c r="AP30" s="984" t="s">
        <v>491</v>
      </c>
      <c r="AQ30" s="984"/>
      <c r="AR30" s="984"/>
      <c r="AS30" s="984"/>
      <c r="AT30" s="984"/>
      <c r="AU30" s="984" t="s">
        <v>491</v>
      </c>
      <c r="AV30" s="984"/>
      <c r="AW30" s="984"/>
      <c r="AX30" s="984"/>
      <c r="AY30" s="984"/>
      <c r="AZ30" s="1054" t="s">
        <v>491</v>
      </c>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15">
      <c r="A31" s="236">
        <v>4</v>
      </c>
      <c r="B31" s="1043" t="s">
        <v>392</v>
      </c>
      <c r="C31" s="1044"/>
      <c r="D31" s="1044"/>
      <c r="E31" s="1044"/>
      <c r="F31" s="1044"/>
      <c r="G31" s="1044"/>
      <c r="H31" s="1044"/>
      <c r="I31" s="1044"/>
      <c r="J31" s="1044"/>
      <c r="K31" s="1044"/>
      <c r="L31" s="1044"/>
      <c r="M31" s="1044"/>
      <c r="N31" s="1044"/>
      <c r="O31" s="1044"/>
      <c r="P31" s="1045"/>
      <c r="Q31" s="1051">
        <v>415</v>
      </c>
      <c r="R31" s="1052"/>
      <c r="S31" s="1052"/>
      <c r="T31" s="1052"/>
      <c r="U31" s="1052"/>
      <c r="V31" s="1052">
        <v>415</v>
      </c>
      <c r="W31" s="1052"/>
      <c r="X31" s="1052"/>
      <c r="Y31" s="1052"/>
      <c r="Z31" s="1052"/>
      <c r="AA31" s="1052" t="s">
        <v>491</v>
      </c>
      <c r="AB31" s="1052"/>
      <c r="AC31" s="1052"/>
      <c r="AD31" s="1052"/>
      <c r="AE31" s="1053"/>
      <c r="AF31" s="1048" t="s">
        <v>491</v>
      </c>
      <c r="AG31" s="1049"/>
      <c r="AH31" s="1049"/>
      <c r="AI31" s="1049"/>
      <c r="AJ31" s="1050"/>
      <c r="AK31" s="993">
        <v>183</v>
      </c>
      <c r="AL31" s="984"/>
      <c r="AM31" s="984"/>
      <c r="AN31" s="984"/>
      <c r="AO31" s="984"/>
      <c r="AP31" s="984">
        <v>97</v>
      </c>
      <c r="AQ31" s="984"/>
      <c r="AR31" s="984"/>
      <c r="AS31" s="984"/>
      <c r="AT31" s="984"/>
      <c r="AU31" s="984" t="s">
        <v>491</v>
      </c>
      <c r="AV31" s="984"/>
      <c r="AW31" s="984"/>
      <c r="AX31" s="984"/>
      <c r="AY31" s="984"/>
      <c r="AZ31" s="1054" t="s">
        <v>491</v>
      </c>
      <c r="BA31" s="1054"/>
      <c r="BB31" s="1054"/>
      <c r="BC31" s="1054"/>
      <c r="BD31" s="1054"/>
      <c r="BE31" s="985"/>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15">
      <c r="A32" s="236">
        <v>5</v>
      </c>
      <c r="B32" s="1043" t="s">
        <v>393</v>
      </c>
      <c r="C32" s="1044"/>
      <c r="D32" s="1044"/>
      <c r="E32" s="1044"/>
      <c r="F32" s="1044"/>
      <c r="G32" s="1044"/>
      <c r="H32" s="1044"/>
      <c r="I32" s="1044"/>
      <c r="J32" s="1044"/>
      <c r="K32" s="1044"/>
      <c r="L32" s="1044"/>
      <c r="M32" s="1044"/>
      <c r="N32" s="1044"/>
      <c r="O32" s="1044"/>
      <c r="P32" s="1045"/>
      <c r="Q32" s="1051">
        <v>157</v>
      </c>
      <c r="R32" s="1052"/>
      <c r="S32" s="1052"/>
      <c r="T32" s="1052"/>
      <c r="U32" s="1052"/>
      <c r="V32" s="1052">
        <v>132</v>
      </c>
      <c r="W32" s="1052"/>
      <c r="X32" s="1052"/>
      <c r="Y32" s="1052"/>
      <c r="Z32" s="1052"/>
      <c r="AA32" s="1052">
        <v>25</v>
      </c>
      <c r="AB32" s="1052"/>
      <c r="AC32" s="1052"/>
      <c r="AD32" s="1052"/>
      <c r="AE32" s="1053"/>
      <c r="AF32" s="1048">
        <v>313</v>
      </c>
      <c r="AG32" s="1049"/>
      <c r="AH32" s="1049"/>
      <c r="AI32" s="1049"/>
      <c r="AJ32" s="1050"/>
      <c r="AK32" s="993">
        <v>9</v>
      </c>
      <c r="AL32" s="984"/>
      <c r="AM32" s="984"/>
      <c r="AN32" s="984"/>
      <c r="AO32" s="984"/>
      <c r="AP32" s="984">
        <v>189</v>
      </c>
      <c r="AQ32" s="984"/>
      <c r="AR32" s="984"/>
      <c r="AS32" s="984"/>
      <c r="AT32" s="984"/>
      <c r="AU32" s="984">
        <v>3</v>
      </c>
      <c r="AV32" s="984"/>
      <c r="AW32" s="984"/>
      <c r="AX32" s="984"/>
      <c r="AY32" s="984"/>
      <c r="AZ32" s="1054" t="s">
        <v>491</v>
      </c>
      <c r="BA32" s="1054"/>
      <c r="BB32" s="1054"/>
      <c r="BC32" s="1054"/>
      <c r="BD32" s="1054"/>
      <c r="BE32" s="985" t="s">
        <v>394</v>
      </c>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15">
      <c r="A33" s="236">
        <v>6</v>
      </c>
      <c r="B33" s="1043" t="s">
        <v>395</v>
      </c>
      <c r="C33" s="1044"/>
      <c r="D33" s="1044"/>
      <c r="E33" s="1044"/>
      <c r="F33" s="1044"/>
      <c r="G33" s="1044"/>
      <c r="H33" s="1044"/>
      <c r="I33" s="1044"/>
      <c r="J33" s="1044"/>
      <c r="K33" s="1044"/>
      <c r="L33" s="1044"/>
      <c r="M33" s="1044"/>
      <c r="N33" s="1044"/>
      <c r="O33" s="1044"/>
      <c r="P33" s="1045"/>
      <c r="Q33" s="1051">
        <v>938</v>
      </c>
      <c r="R33" s="1052"/>
      <c r="S33" s="1052"/>
      <c r="T33" s="1052"/>
      <c r="U33" s="1052"/>
      <c r="V33" s="1052">
        <v>1067</v>
      </c>
      <c r="W33" s="1052"/>
      <c r="X33" s="1052"/>
      <c r="Y33" s="1052"/>
      <c r="Z33" s="1052"/>
      <c r="AA33" s="1052">
        <v>-129</v>
      </c>
      <c r="AB33" s="1052"/>
      <c r="AC33" s="1052"/>
      <c r="AD33" s="1052"/>
      <c r="AE33" s="1053"/>
      <c r="AF33" s="1048">
        <v>17</v>
      </c>
      <c r="AG33" s="1049"/>
      <c r="AH33" s="1049"/>
      <c r="AI33" s="1049"/>
      <c r="AJ33" s="1050"/>
      <c r="AK33" s="993">
        <v>494</v>
      </c>
      <c r="AL33" s="984"/>
      <c r="AM33" s="984"/>
      <c r="AN33" s="984"/>
      <c r="AO33" s="984"/>
      <c r="AP33" s="984">
        <v>520</v>
      </c>
      <c r="AQ33" s="984"/>
      <c r="AR33" s="984"/>
      <c r="AS33" s="984"/>
      <c r="AT33" s="984"/>
      <c r="AU33" s="984">
        <v>381</v>
      </c>
      <c r="AV33" s="984"/>
      <c r="AW33" s="984"/>
      <c r="AX33" s="984"/>
      <c r="AY33" s="984"/>
      <c r="AZ33" s="1054" t="s">
        <v>491</v>
      </c>
      <c r="BA33" s="1054"/>
      <c r="BB33" s="1054"/>
      <c r="BC33" s="1054"/>
      <c r="BD33" s="1054"/>
      <c r="BE33" s="985" t="s">
        <v>394</v>
      </c>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15">
      <c r="A34" s="236">
        <v>7</v>
      </c>
      <c r="B34" s="1043" t="s">
        <v>396</v>
      </c>
      <c r="C34" s="1044"/>
      <c r="D34" s="1044"/>
      <c r="E34" s="1044"/>
      <c r="F34" s="1044"/>
      <c r="G34" s="1044"/>
      <c r="H34" s="1044"/>
      <c r="I34" s="1044"/>
      <c r="J34" s="1044"/>
      <c r="K34" s="1044"/>
      <c r="L34" s="1044"/>
      <c r="M34" s="1044"/>
      <c r="N34" s="1044"/>
      <c r="O34" s="1044"/>
      <c r="P34" s="1045"/>
      <c r="Q34" s="1051">
        <v>47</v>
      </c>
      <c r="R34" s="1052"/>
      <c r="S34" s="1052"/>
      <c r="T34" s="1052"/>
      <c r="U34" s="1052"/>
      <c r="V34" s="1052">
        <v>47</v>
      </c>
      <c r="W34" s="1052"/>
      <c r="X34" s="1052"/>
      <c r="Y34" s="1052"/>
      <c r="Z34" s="1052"/>
      <c r="AA34" s="1052" t="s">
        <v>491</v>
      </c>
      <c r="AB34" s="1052"/>
      <c r="AC34" s="1052"/>
      <c r="AD34" s="1052"/>
      <c r="AE34" s="1053"/>
      <c r="AF34" s="1048" t="s">
        <v>491</v>
      </c>
      <c r="AG34" s="1049"/>
      <c r="AH34" s="1049"/>
      <c r="AI34" s="1049"/>
      <c r="AJ34" s="1050"/>
      <c r="AK34" s="993">
        <v>29</v>
      </c>
      <c r="AL34" s="984"/>
      <c r="AM34" s="984"/>
      <c r="AN34" s="984"/>
      <c r="AO34" s="984"/>
      <c r="AP34" s="984">
        <v>118</v>
      </c>
      <c r="AQ34" s="984"/>
      <c r="AR34" s="984"/>
      <c r="AS34" s="984"/>
      <c r="AT34" s="984"/>
      <c r="AU34" s="984">
        <v>105</v>
      </c>
      <c r="AV34" s="984"/>
      <c r="AW34" s="984"/>
      <c r="AX34" s="984"/>
      <c r="AY34" s="984"/>
      <c r="AZ34" s="1054" t="s">
        <v>491</v>
      </c>
      <c r="BA34" s="1054"/>
      <c r="BB34" s="1054"/>
      <c r="BC34" s="1054"/>
      <c r="BD34" s="1054"/>
      <c r="BE34" s="985" t="s">
        <v>397</v>
      </c>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15">
      <c r="A35" s="236">
        <v>8</v>
      </c>
      <c r="B35" s="1043" t="s">
        <v>398</v>
      </c>
      <c r="C35" s="1044"/>
      <c r="D35" s="1044"/>
      <c r="E35" s="1044"/>
      <c r="F35" s="1044"/>
      <c r="G35" s="1044"/>
      <c r="H35" s="1044"/>
      <c r="I35" s="1044"/>
      <c r="J35" s="1044"/>
      <c r="K35" s="1044"/>
      <c r="L35" s="1044"/>
      <c r="M35" s="1044"/>
      <c r="N35" s="1044"/>
      <c r="O35" s="1044"/>
      <c r="P35" s="1045"/>
      <c r="Q35" s="1051">
        <v>366</v>
      </c>
      <c r="R35" s="1052"/>
      <c r="S35" s="1052"/>
      <c r="T35" s="1052"/>
      <c r="U35" s="1052"/>
      <c r="V35" s="1052">
        <v>359</v>
      </c>
      <c r="W35" s="1052"/>
      <c r="X35" s="1052"/>
      <c r="Y35" s="1052"/>
      <c r="Z35" s="1052"/>
      <c r="AA35" s="1052">
        <v>7</v>
      </c>
      <c r="AB35" s="1052"/>
      <c r="AC35" s="1052"/>
      <c r="AD35" s="1052"/>
      <c r="AE35" s="1053"/>
      <c r="AF35" s="1048">
        <v>7</v>
      </c>
      <c r="AG35" s="1049"/>
      <c r="AH35" s="1049"/>
      <c r="AI35" s="1049"/>
      <c r="AJ35" s="1050"/>
      <c r="AK35" s="993">
        <v>198</v>
      </c>
      <c r="AL35" s="984"/>
      <c r="AM35" s="984"/>
      <c r="AN35" s="984"/>
      <c r="AO35" s="984"/>
      <c r="AP35" s="984">
        <v>1571</v>
      </c>
      <c r="AQ35" s="984"/>
      <c r="AR35" s="984"/>
      <c r="AS35" s="984"/>
      <c r="AT35" s="984"/>
      <c r="AU35" s="984">
        <v>1571</v>
      </c>
      <c r="AV35" s="984"/>
      <c r="AW35" s="984"/>
      <c r="AX35" s="984"/>
      <c r="AY35" s="984"/>
      <c r="AZ35" s="1054" t="s">
        <v>491</v>
      </c>
      <c r="BA35" s="1054"/>
      <c r="BB35" s="1054"/>
      <c r="BC35" s="1054"/>
      <c r="BD35" s="1054"/>
      <c r="BE35" s="985" t="s">
        <v>397</v>
      </c>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15">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15">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15">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15">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15">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15">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15">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15">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15">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15">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15">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15">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15">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15">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15">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15">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15">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15">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15">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15">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15">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15">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15">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15">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15">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15">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399</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
      <c r="A63" s="234" t="s">
        <v>377</v>
      </c>
      <c r="B63" s="950" t="s">
        <v>400</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349</v>
      </c>
      <c r="AG63" s="972"/>
      <c r="AH63" s="972"/>
      <c r="AI63" s="972"/>
      <c r="AJ63" s="1035"/>
      <c r="AK63" s="1036"/>
      <c r="AL63" s="976"/>
      <c r="AM63" s="976"/>
      <c r="AN63" s="976"/>
      <c r="AO63" s="976"/>
      <c r="AP63" s="972">
        <v>3495</v>
      </c>
      <c r="AQ63" s="972"/>
      <c r="AR63" s="972"/>
      <c r="AS63" s="972"/>
      <c r="AT63" s="972"/>
      <c r="AU63" s="972">
        <v>2060</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
      <c r="A65" s="226" t="s">
        <v>401</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15">
      <c r="A66" s="1008" t="s">
        <v>402</v>
      </c>
      <c r="B66" s="1009"/>
      <c r="C66" s="1009"/>
      <c r="D66" s="1009"/>
      <c r="E66" s="1009"/>
      <c r="F66" s="1009"/>
      <c r="G66" s="1009"/>
      <c r="H66" s="1009"/>
      <c r="I66" s="1009"/>
      <c r="J66" s="1009"/>
      <c r="K66" s="1009"/>
      <c r="L66" s="1009"/>
      <c r="M66" s="1009"/>
      <c r="N66" s="1009"/>
      <c r="O66" s="1009"/>
      <c r="P66" s="1010"/>
      <c r="Q66" s="1014" t="s">
        <v>381</v>
      </c>
      <c r="R66" s="1015"/>
      <c r="S66" s="1015"/>
      <c r="T66" s="1015"/>
      <c r="U66" s="1016"/>
      <c r="V66" s="1014" t="s">
        <v>382</v>
      </c>
      <c r="W66" s="1015"/>
      <c r="X66" s="1015"/>
      <c r="Y66" s="1015"/>
      <c r="Z66" s="1016"/>
      <c r="AA66" s="1014" t="s">
        <v>383</v>
      </c>
      <c r="AB66" s="1015"/>
      <c r="AC66" s="1015"/>
      <c r="AD66" s="1015"/>
      <c r="AE66" s="1016"/>
      <c r="AF66" s="1020" t="s">
        <v>384</v>
      </c>
      <c r="AG66" s="1021"/>
      <c r="AH66" s="1021"/>
      <c r="AI66" s="1021"/>
      <c r="AJ66" s="1022"/>
      <c r="AK66" s="1014" t="s">
        <v>385</v>
      </c>
      <c r="AL66" s="1009"/>
      <c r="AM66" s="1009"/>
      <c r="AN66" s="1009"/>
      <c r="AO66" s="1010"/>
      <c r="AP66" s="1014" t="s">
        <v>386</v>
      </c>
      <c r="AQ66" s="1015"/>
      <c r="AR66" s="1015"/>
      <c r="AS66" s="1015"/>
      <c r="AT66" s="1016"/>
      <c r="AU66" s="1014" t="s">
        <v>403</v>
      </c>
      <c r="AV66" s="1015"/>
      <c r="AW66" s="1015"/>
      <c r="AX66" s="1015"/>
      <c r="AY66" s="1016"/>
      <c r="AZ66" s="1014" t="s">
        <v>364</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15">
      <c r="A68" s="230">
        <v>1</v>
      </c>
      <c r="B68" s="998" t="s">
        <v>552</v>
      </c>
      <c r="C68" s="999"/>
      <c r="D68" s="999"/>
      <c r="E68" s="999"/>
      <c r="F68" s="999"/>
      <c r="G68" s="999"/>
      <c r="H68" s="999"/>
      <c r="I68" s="999"/>
      <c r="J68" s="999"/>
      <c r="K68" s="999"/>
      <c r="L68" s="999"/>
      <c r="M68" s="999"/>
      <c r="N68" s="999"/>
      <c r="O68" s="999"/>
      <c r="P68" s="1000"/>
      <c r="Q68" s="1001">
        <v>7150</v>
      </c>
      <c r="R68" s="995"/>
      <c r="S68" s="995"/>
      <c r="T68" s="995"/>
      <c r="U68" s="995"/>
      <c r="V68" s="995">
        <v>6591</v>
      </c>
      <c r="W68" s="995"/>
      <c r="X68" s="995"/>
      <c r="Y68" s="995"/>
      <c r="Z68" s="995"/>
      <c r="AA68" s="995">
        <v>559</v>
      </c>
      <c r="AB68" s="995"/>
      <c r="AC68" s="995"/>
      <c r="AD68" s="995"/>
      <c r="AE68" s="995"/>
      <c r="AF68" s="995">
        <v>559</v>
      </c>
      <c r="AG68" s="995"/>
      <c r="AH68" s="995"/>
      <c r="AI68" s="995"/>
      <c r="AJ68" s="995"/>
      <c r="AK68" s="995" t="s">
        <v>553</v>
      </c>
      <c r="AL68" s="995"/>
      <c r="AM68" s="995"/>
      <c r="AN68" s="995"/>
      <c r="AO68" s="995"/>
      <c r="AP68" s="995">
        <v>1486</v>
      </c>
      <c r="AQ68" s="995"/>
      <c r="AR68" s="995"/>
      <c r="AS68" s="995"/>
      <c r="AT68" s="995"/>
      <c r="AU68" s="995" t="s">
        <v>553</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15">
      <c r="A69" s="232">
        <v>2</v>
      </c>
      <c r="B69" s="987" t="s">
        <v>554</v>
      </c>
      <c r="C69" s="988"/>
      <c r="D69" s="988"/>
      <c r="E69" s="988"/>
      <c r="F69" s="988"/>
      <c r="G69" s="988"/>
      <c r="H69" s="988"/>
      <c r="I69" s="988"/>
      <c r="J69" s="988"/>
      <c r="K69" s="988"/>
      <c r="L69" s="988"/>
      <c r="M69" s="988"/>
      <c r="N69" s="988"/>
      <c r="O69" s="988"/>
      <c r="P69" s="989"/>
      <c r="Q69" s="990">
        <v>3423</v>
      </c>
      <c r="R69" s="984"/>
      <c r="S69" s="984"/>
      <c r="T69" s="984"/>
      <c r="U69" s="984"/>
      <c r="V69" s="984">
        <v>3110</v>
      </c>
      <c r="W69" s="984"/>
      <c r="X69" s="984"/>
      <c r="Y69" s="984"/>
      <c r="Z69" s="984"/>
      <c r="AA69" s="984">
        <v>313</v>
      </c>
      <c r="AB69" s="984"/>
      <c r="AC69" s="984"/>
      <c r="AD69" s="984"/>
      <c r="AE69" s="984"/>
      <c r="AF69" s="984">
        <v>313</v>
      </c>
      <c r="AG69" s="984"/>
      <c r="AH69" s="984"/>
      <c r="AI69" s="984"/>
      <c r="AJ69" s="984"/>
      <c r="AK69" s="984">
        <v>110</v>
      </c>
      <c r="AL69" s="984"/>
      <c r="AM69" s="984"/>
      <c r="AN69" s="984"/>
      <c r="AO69" s="984"/>
      <c r="AP69" s="984">
        <v>595</v>
      </c>
      <c r="AQ69" s="984"/>
      <c r="AR69" s="984"/>
      <c r="AS69" s="984"/>
      <c r="AT69" s="984"/>
      <c r="AU69" s="984">
        <v>13</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15">
      <c r="A70" s="232">
        <v>3</v>
      </c>
      <c r="B70" s="987"/>
      <c r="C70" s="988"/>
      <c r="D70" s="988"/>
      <c r="E70" s="988"/>
      <c r="F70" s="988"/>
      <c r="G70" s="988"/>
      <c r="H70" s="988"/>
      <c r="I70" s="988"/>
      <c r="J70" s="988"/>
      <c r="K70" s="988"/>
      <c r="L70" s="988"/>
      <c r="M70" s="988"/>
      <c r="N70" s="988"/>
      <c r="O70" s="988"/>
      <c r="P70" s="989"/>
      <c r="Q70" s="990"/>
      <c r="R70" s="984"/>
      <c r="S70" s="984"/>
      <c r="T70" s="984"/>
      <c r="U70" s="984"/>
      <c r="V70" s="984"/>
      <c r="W70" s="984"/>
      <c r="X70" s="984"/>
      <c r="Y70" s="984"/>
      <c r="Z70" s="984"/>
      <c r="AA70" s="984"/>
      <c r="AB70" s="984"/>
      <c r="AC70" s="984"/>
      <c r="AD70" s="984"/>
      <c r="AE70" s="984"/>
      <c r="AF70" s="984"/>
      <c r="AG70" s="984"/>
      <c r="AH70" s="984"/>
      <c r="AI70" s="984"/>
      <c r="AJ70" s="984"/>
      <c r="AK70" s="984"/>
      <c r="AL70" s="984"/>
      <c r="AM70" s="984"/>
      <c r="AN70" s="984"/>
      <c r="AO70" s="984"/>
      <c r="AP70" s="984"/>
      <c r="AQ70" s="984"/>
      <c r="AR70" s="984"/>
      <c r="AS70" s="984"/>
      <c r="AT70" s="984"/>
      <c r="AU70" s="984"/>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15">
      <c r="A71" s="232">
        <v>4</v>
      </c>
      <c r="B71" s="987"/>
      <c r="C71" s="988"/>
      <c r="D71" s="988"/>
      <c r="E71" s="988"/>
      <c r="F71" s="988"/>
      <c r="G71" s="988"/>
      <c r="H71" s="988"/>
      <c r="I71" s="988"/>
      <c r="J71" s="988"/>
      <c r="K71" s="988"/>
      <c r="L71" s="988"/>
      <c r="M71" s="988"/>
      <c r="N71" s="988"/>
      <c r="O71" s="988"/>
      <c r="P71" s="989"/>
      <c r="Q71" s="990"/>
      <c r="R71" s="984"/>
      <c r="S71" s="984"/>
      <c r="T71" s="984"/>
      <c r="U71" s="984"/>
      <c r="V71" s="984"/>
      <c r="W71" s="984"/>
      <c r="X71" s="984"/>
      <c r="Y71" s="984"/>
      <c r="Z71" s="984"/>
      <c r="AA71" s="984"/>
      <c r="AB71" s="984"/>
      <c r="AC71" s="984"/>
      <c r="AD71" s="984"/>
      <c r="AE71" s="984"/>
      <c r="AF71" s="984"/>
      <c r="AG71" s="984"/>
      <c r="AH71" s="984"/>
      <c r="AI71" s="984"/>
      <c r="AJ71" s="984"/>
      <c r="AK71" s="984"/>
      <c r="AL71" s="984"/>
      <c r="AM71" s="984"/>
      <c r="AN71" s="984"/>
      <c r="AO71" s="984"/>
      <c r="AP71" s="984"/>
      <c r="AQ71" s="984"/>
      <c r="AR71" s="984"/>
      <c r="AS71" s="984"/>
      <c r="AT71" s="984"/>
      <c r="AU71" s="984"/>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15">
      <c r="A72" s="232">
        <v>5</v>
      </c>
      <c r="B72" s="987"/>
      <c r="C72" s="988"/>
      <c r="D72" s="988"/>
      <c r="E72" s="988"/>
      <c r="F72" s="988"/>
      <c r="G72" s="988"/>
      <c r="H72" s="988"/>
      <c r="I72" s="988"/>
      <c r="J72" s="988"/>
      <c r="K72" s="988"/>
      <c r="L72" s="988"/>
      <c r="M72" s="988"/>
      <c r="N72" s="988"/>
      <c r="O72" s="988"/>
      <c r="P72" s="989"/>
      <c r="Q72" s="990"/>
      <c r="R72" s="984"/>
      <c r="S72" s="984"/>
      <c r="T72" s="984"/>
      <c r="U72" s="984"/>
      <c r="V72" s="984"/>
      <c r="W72" s="984"/>
      <c r="X72" s="984"/>
      <c r="Y72" s="984"/>
      <c r="Z72" s="984"/>
      <c r="AA72" s="984"/>
      <c r="AB72" s="984"/>
      <c r="AC72" s="984"/>
      <c r="AD72" s="984"/>
      <c r="AE72" s="984"/>
      <c r="AF72" s="984"/>
      <c r="AG72" s="984"/>
      <c r="AH72" s="984"/>
      <c r="AI72" s="984"/>
      <c r="AJ72" s="984"/>
      <c r="AK72" s="984"/>
      <c r="AL72" s="984"/>
      <c r="AM72" s="984"/>
      <c r="AN72" s="984"/>
      <c r="AO72" s="984"/>
      <c r="AP72" s="984"/>
      <c r="AQ72" s="984"/>
      <c r="AR72" s="984"/>
      <c r="AS72" s="984"/>
      <c r="AT72" s="984"/>
      <c r="AU72" s="984"/>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15">
      <c r="A73" s="232">
        <v>6</v>
      </c>
      <c r="B73" s="987"/>
      <c r="C73" s="988"/>
      <c r="D73" s="988"/>
      <c r="E73" s="988"/>
      <c r="F73" s="988"/>
      <c r="G73" s="988"/>
      <c r="H73" s="988"/>
      <c r="I73" s="988"/>
      <c r="J73" s="988"/>
      <c r="K73" s="988"/>
      <c r="L73" s="988"/>
      <c r="M73" s="988"/>
      <c r="N73" s="988"/>
      <c r="O73" s="988"/>
      <c r="P73" s="989"/>
      <c r="Q73" s="990"/>
      <c r="R73" s="984"/>
      <c r="S73" s="984"/>
      <c r="T73" s="984"/>
      <c r="U73" s="984"/>
      <c r="V73" s="984"/>
      <c r="W73" s="984"/>
      <c r="X73" s="984"/>
      <c r="Y73" s="984"/>
      <c r="Z73" s="984"/>
      <c r="AA73" s="984"/>
      <c r="AB73" s="984"/>
      <c r="AC73" s="984"/>
      <c r="AD73" s="984"/>
      <c r="AE73" s="984"/>
      <c r="AF73" s="984"/>
      <c r="AG73" s="984"/>
      <c r="AH73" s="984"/>
      <c r="AI73" s="984"/>
      <c r="AJ73" s="984"/>
      <c r="AK73" s="984"/>
      <c r="AL73" s="984"/>
      <c r="AM73" s="984"/>
      <c r="AN73" s="984"/>
      <c r="AO73" s="984"/>
      <c r="AP73" s="984"/>
      <c r="AQ73" s="984"/>
      <c r="AR73" s="984"/>
      <c r="AS73" s="984"/>
      <c r="AT73" s="984"/>
      <c r="AU73" s="984"/>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15">
      <c r="A74" s="232">
        <v>7</v>
      </c>
      <c r="B74" s="987"/>
      <c r="C74" s="988"/>
      <c r="D74" s="988"/>
      <c r="E74" s="988"/>
      <c r="F74" s="988"/>
      <c r="G74" s="988"/>
      <c r="H74" s="988"/>
      <c r="I74" s="988"/>
      <c r="J74" s="988"/>
      <c r="K74" s="988"/>
      <c r="L74" s="988"/>
      <c r="M74" s="988"/>
      <c r="N74" s="988"/>
      <c r="O74" s="988"/>
      <c r="P74" s="989"/>
      <c r="Q74" s="990"/>
      <c r="R74" s="984"/>
      <c r="S74" s="984"/>
      <c r="T74" s="984"/>
      <c r="U74" s="984"/>
      <c r="V74" s="984"/>
      <c r="W74" s="984"/>
      <c r="X74" s="984"/>
      <c r="Y74" s="984"/>
      <c r="Z74" s="984"/>
      <c r="AA74" s="984"/>
      <c r="AB74" s="984"/>
      <c r="AC74" s="984"/>
      <c r="AD74" s="984"/>
      <c r="AE74" s="984"/>
      <c r="AF74" s="984"/>
      <c r="AG74" s="984"/>
      <c r="AH74" s="984"/>
      <c r="AI74" s="984"/>
      <c r="AJ74" s="984"/>
      <c r="AK74" s="984"/>
      <c r="AL74" s="984"/>
      <c r="AM74" s="984"/>
      <c r="AN74" s="984"/>
      <c r="AO74" s="984"/>
      <c r="AP74" s="984"/>
      <c r="AQ74" s="984"/>
      <c r="AR74" s="984"/>
      <c r="AS74" s="984"/>
      <c r="AT74" s="984"/>
      <c r="AU74" s="984"/>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15">
      <c r="A75" s="232">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15">
      <c r="A76" s="232">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15">
      <c r="A77" s="232">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15">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15">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15">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15">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15">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15">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15">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15">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15">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15">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
      <c r="A88" s="234" t="s">
        <v>377</v>
      </c>
      <c r="B88" s="950" t="s">
        <v>404</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872</v>
      </c>
      <c r="AG88" s="972"/>
      <c r="AH88" s="972"/>
      <c r="AI88" s="972"/>
      <c r="AJ88" s="972"/>
      <c r="AK88" s="976"/>
      <c r="AL88" s="976"/>
      <c r="AM88" s="976"/>
      <c r="AN88" s="976"/>
      <c r="AO88" s="976"/>
      <c r="AP88" s="972">
        <v>2081</v>
      </c>
      <c r="AQ88" s="972"/>
      <c r="AR88" s="972"/>
      <c r="AS88" s="972"/>
      <c r="AT88" s="972"/>
      <c r="AU88" s="972">
        <v>13</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950" t="s">
        <v>405</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c r="CS102" s="966"/>
      <c r="CT102" s="966"/>
      <c r="CU102" s="966"/>
      <c r="CV102" s="967"/>
      <c r="CW102" s="965"/>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406</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407</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408</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409</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55" t="s">
        <v>410</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411</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15">
      <c r="A109" s="908" t="s">
        <v>412</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413</v>
      </c>
      <c r="AB109" s="909"/>
      <c r="AC109" s="909"/>
      <c r="AD109" s="909"/>
      <c r="AE109" s="910"/>
      <c r="AF109" s="911" t="s">
        <v>414</v>
      </c>
      <c r="AG109" s="909"/>
      <c r="AH109" s="909"/>
      <c r="AI109" s="909"/>
      <c r="AJ109" s="910"/>
      <c r="AK109" s="911" t="s">
        <v>294</v>
      </c>
      <c r="AL109" s="909"/>
      <c r="AM109" s="909"/>
      <c r="AN109" s="909"/>
      <c r="AO109" s="910"/>
      <c r="AP109" s="911" t="s">
        <v>415</v>
      </c>
      <c r="AQ109" s="909"/>
      <c r="AR109" s="909"/>
      <c r="AS109" s="909"/>
      <c r="AT109" s="942"/>
      <c r="AU109" s="908" t="s">
        <v>412</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413</v>
      </c>
      <c r="BR109" s="909"/>
      <c r="BS109" s="909"/>
      <c r="BT109" s="909"/>
      <c r="BU109" s="910"/>
      <c r="BV109" s="911" t="s">
        <v>414</v>
      </c>
      <c r="BW109" s="909"/>
      <c r="BX109" s="909"/>
      <c r="BY109" s="909"/>
      <c r="BZ109" s="910"/>
      <c r="CA109" s="911" t="s">
        <v>294</v>
      </c>
      <c r="CB109" s="909"/>
      <c r="CC109" s="909"/>
      <c r="CD109" s="909"/>
      <c r="CE109" s="910"/>
      <c r="CF109" s="949" t="s">
        <v>415</v>
      </c>
      <c r="CG109" s="949"/>
      <c r="CH109" s="949"/>
      <c r="CI109" s="949"/>
      <c r="CJ109" s="949"/>
      <c r="CK109" s="911" t="s">
        <v>416</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413</v>
      </c>
      <c r="DH109" s="909"/>
      <c r="DI109" s="909"/>
      <c r="DJ109" s="909"/>
      <c r="DK109" s="910"/>
      <c r="DL109" s="911" t="s">
        <v>414</v>
      </c>
      <c r="DM109" s="909"/>
      <c r="DN109" s="909"/>
      <c r="DO109" s="909"/>
      <c r="DP109" s="910"/>
      <c r="DQ109" s="911" t="s">
        <v>294</v>
      </c>
      <c r="DR109" s="909"/>
      <c r="DS109" s="909"/>
      <c r="DT109" s="909"/>
      <c r="DU109" s="910"/>
      <c r="DV109" s="911" t="s">
        <v>415</v>
      </c>
      <c r="DW109" s="909"/>
      <c r="DX109" s="909"/>
      <c r="DY109" s="909"/>
      <c r="DZ109" s="942"/>
    </row>
    <row r="110" spans="1:131" s="224" customFormat="1" ht="26.25" customHeight="1" x14ac:dyDescent="0.15">
      <c r="A110" s="820" t="s">
        <v>417</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1339506</v>
      </c>
      <c r="AB110" s="902"/>
      <c r="AC110" s="902"/>
      <c r="AD110" s="902"/>
      <c r="AE110" s="903"/>
      <c r="AF110" s="904">
        <v>1545893</v>
      </c>
      <c r="AG110" s="902"/>
      <c r="AH110" s="902"/>
      <c r="AI110" s="902"/>
      <c r="AJ110" s="903"/>
      <c r="AK110" s="904">
        <v>1440830</v>
      </c>
      <c r="AL110" s="902"/>
      <c r="AM110" s="902"/>
      <c r="AN110" s="902"/>
      <c r="AO110" s="903"/>
      <c r="AP110" s="905">
        <v>30.4</v>
      </c>
      <c r="AQ110" s="906"/>
      <c r="AR110" s="906"/>
      <c r="AS110" s="906"/>
      <c r="AT110" s="907"/>
      <c r="AU110" s="943" t="s">
        <v>69</v>
      </c>
      <c r="AV110" s="944"/>
      <c r="AW110" s="944"/>
      <c r="AX110" s="944"/>
      <c r="AY110" s="944"/>
      <c r="AZ110" s="873" t="s">
        <v>418</v>
      </c>
      <c r="BA110" s="821"/>
      <c r="BB110" s="821"/>
      <c r="BC110" s="821"/>
      <c r="BD110" s="821"/>
      <c r="BE110" s="821"/>
      <c r="BF110" s="821"/>
      <c r="BG110" s="821"/>
      <c r="BH110" s="821"/>
      <c r="BI110" s="821"/>
      <c r="BJ110" s="821"/>
      <c r="BK110" s="821"/>
      <c r="BL110" s="821"/>
      <c r="BM110" s="821"/>
      <c r="BN110" s="821"/>
      <c r="BO110" s="821"/>
      <c r="BP110" s="822"/>
      <c r="BQ110" s="874">
        <v>11866121</v>
      </c>
      <c r="BR110" s="855"/>
      <c r="BS110" s="855"/>
      <c r="BT110" s="855"/>
      <c r="BU110" s="855"/>
      <c r="BV110" s="855">
        <v>11269214</v>
      </c>
      <c r="BW110" s="855"/>
      <c r="BX110" s="855"/>
      <c r="BY110" s="855"/>
      <c r="BZ110" s="855"/>
      <c r="CA110" s="855">
        <v>10357077</v>
      </c>
      <c r="CB110" s="855"/>
      <c r="CC110" s="855"/>
      <c r="CD110" s="855"/>
      <c r="CE110" s="855"/>
      <c r="CF110" s="879">
        <v>218.9</v>
      </c>
      <c r="CG110" s="880"/>
      <c r="CH110" s="880"/>
      <c r="CI110" s="880"/>
      <c r="CJ110" s="880"/>
      <c r="CK110" s="939" t="s">
        <v>419</v>
      </c>
      <c r="CL110" s="832"/>
      <c r="CM110" s="873" t="s">
        <v>420</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15">
      <c r="A111" s="787" t="s">
        <v>421</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422</v>
      </c>
      <c r="BA111" s="765"/>
      <c r="BB111" s="765"/>
      <c r="BC111" s="765"/>
      <c r="BD111" s="765"/>
      <c r="BE111" s="765"/>
      <c r="BF111" s="765"/>
      <c r="BG111" s="765"/>
      <c r="BH111" s="765"/>
      <c r="BI111" s="765"/>
      <c r="BJ111" s="765"/>
      <c r="BK111" s="765"/>
      <c r="BL111" s="765"/>
      <c r="BM111" s="765"/>
      <c r="BN111" s="765"/>
      <c r="BO111" s="765"/>
      <c r="BP111" s="766"/>
      <c r="BQ111" s="829" t="s">
        <v>122</v>
      </c>
      <c r="BR111" s="830"/>
      <c r="BS111" s="830"/>
      <c r="BT111" s="830"/>
      <c r="BU111" s="830"/>
      <c r="BV111" s="830" t="s">
        <v>122</v>
      </c>
      <c r="BW111" s="830"/>
      <c r="BX111" s="830"/>
      <c r="BY111" s="830"/>
      <c r="BZ111" s="830"/>
      <c r="CA111" s="830" t="s">
        <v>122</v>
      </c>
      <c r="CB111" s="830"/>
      <c r="CC111" s="830"/>
      <c r="CD111" s="830"/>
      <c r="CE111" s="830"/>
      <c r="CF111" s="888" t="s">
        <v>122</v>
      </c>
      <c r="CG111" s="889"/>
      <c r="CH111" s="889"/>
      <c r="CI111" s="889"/>
      <c r="CJ111" s="889"/>
      <c r="CK111" s="940"/>
      <c r="CL111" s="834"/>
      <c r="CM111" s="828" t="s">
        <v>423</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15">
      <c r="A112" s="925" t="s">
        <v>424</v>
      </c>
      <c r="B112" s="926"/>
      <c r="C112" s="765" t="s">
        <v>425</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426</v>
      </c>
      <c r="BA112" s="765"/>
      <c r="BB112" s="765"/>
      <c r="BC112" s="765"/>
      <c r="BD112" s="765"/>
      <c r="BE112" s="765"/>
      <c r="BF112" s="765"/>
      <c r="BG112" s="765"/>
      <c r="BH112" s="765"/>
      <c r="BI112" s="765"/>
      <c r="BJ112" s="765"/>
      <c r="BK112" s="765"/>
      <c r="BL112" s="765"/>
      <c r="BM112" s="765"/>
      <c r="BN112" s="765"/>
      <c r="BO112" s="765"/>
      <c r="BP112" s="766"/>
      <c r="BQ112" s="829">
        <v>2321571</v>
      </c>
      <c r="BR112" s="830"/>
      <c r="BS112" s="830"/>
      <c r="BT112" s="830"/>
      <c r="BU112" s="830"/>
      <c r="BV112" s="830">
        <v>2220250</v>
      </c>
      <c r="BW112" s="830"/>
      <c r="BX112" s="830"/>
      <c r="BY112" s="830"/>
      <c r="BZ112" s="830"/>
      <c r="CA112" s="830">
        <v>2059676</v>
      </c>
      <c r="CB112" s="830"/>
      <c r="CC112" s="830"/>
      <c r="CD112" s="830"/>
      <c r="CE112" s="830"/>
      <c r="CF112" s="888">
        <v>43.5</v>
      </c>
      <c r="CG112" s="889"/>
      <c r="CH112" s="889"/>
      <c r="CI112" s="889"/>
      <c r="CJ112" s="889"/>
      <c r="CK112" s="940"/>
      <c r="CL112" s="834"/>
      <c r="CM112" s="828" t="s">
        <v>427</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15">
      <c r="A113" s="927"/>
      <c r="B113" s="928"/>
      <c r="C113" s="765" t="s">
        <v>428</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212461</v>
      </c>
      <c r="AB113" s="932"/>
      <c r="AC113" s="932"/>
      <c r="AD113" s="932"/>
      <c r="AE113" s="933"/>
      <c r="AF113" s="934">
        <v>242680</v>
      </c>
      <c r="AG113" s="932"/>
      <c r="AH113" s="932"/>
      <c r="AI113" s="932"/>
      <c r="AJ113" s="933"/>
      <c r="AK113" s="934">
        <v>244002</v>
      </c>
      <c r="AL113" s="932"/>
      <c r="AM113" s="932"/>
      <c r="AN113" s="932"/>
      <c r="AO113" s="933"/>
      <c r="AP113" s="935">
        <v>5.2</v>
      </c>
      <c r="AQ113" s="936"/>
      <c r="AR113" s="936"/>
      <c r="AS113" s="936"/>
      <c r="AT113" s="937"/>
      <c r="AU113" s="945"/>
      <c r="AV113" s="946"/>
      <c r="AW113" s="946"/>
      <c r="AX113" s="946"/>
      <c r="AY113" s="946"/>
      <c r="AZ113" s="828" t="s">
        <v>429</v>
      </c>
      <c r="BA113" s="765"/>
      <c r="BB113" s="765"/>
      <c r="BC113" s="765"/>
      <c r="BD113" s="765"/>
      <c r="BE113" s="765"/>
      <c r="BF113" s="765"/>
      <c r="BG113" s="765"/>
      <c r="BH113" s="765"/>
      <c r="BI113" s="765"/>
      <c r="BJ113" s="765"/>
      <c r="BK113" s="765"/>
      <c r="BL113" s="765"/>
      <c r="BM113" s="765"/>
      <c r="BN113" s="765"/>
      <c r="BO113" s="765"/>
      <c r="BP113" s="766"/>
      <c r="BQ113" s="829">
        <v>19289</v>
      </c>
      <c r="BR113" s="830"/>
      <c r="BS113" s="830"/>
      <c r="BT113" s="830"/>
      <c r="BU113" s="830"/>
      <c r="BV113" s="830">
        <v>16189</v>
      </c>
      <c r="BW113" s="830"/>
      <c r="BX113" s="830"/>
      <c r="BY113" s="830"/>
      <c r="BZ113" s="830"/>
      <c r="CA113" s="830">
        <v>12767</v>
      </c>
      <c r="CB113" s="830"/>
      <c r="CC113" s="830"/>
      <c r="CD113" s="830"/>
      <c r="CE113" s="830"/>
      <c r="CF113" s="888">
        <v>0.3</v>
      </c>
      <c r="CG113" s="889"/>
      <c r="CH113" s="889"/>
      <c r="CI113" s="889"/>
      <c r="CJ113" s="889"/>
      <c r="CK113" s="940"/>
      <c r="CL113" s="834"/>
      <c r="CM113" s="828" t="s">
        <v>430</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15">
      <c r="A114" s="927"/>
      <c r="B114" s="928"/>
      <c r="C114" s="765" t="s">
        <v>431</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3425</v>
      </c>
      <c r="AB114" s="793"/>
      <c r="AC114" s="793"/>
      <c r="AD114" s="793"/>
      <c r="AE114" s="794"/>
      <c r="AF114" s="795">
        <v>3574</v>
      </c>
      <c r="AG114" s="793"/>
      <c r="AH114" s="793"/>
      <c r="AI114" s="793"/>
      <c r="AJ114" s="794"/>
      <c r="AK114" s="795">
        <v>3564</v>
      </c>
      <c r="AL114" s="793"/>
      <c r="AM114" s="793"/>
      <c r="AN114" s="793"/>
      <c r="AO114" s="794"/>
      <c r="AP114" s="837">
        <v>0.1</v>
      </c>
      <c r="AQ114" s="838"/>
      <c r="AR114" s="838"/>
      <c r="AS114" s="838"/>
      <c r="AT114" s="839"/>
      <c r="AU114" s="945"/>
      <c r="AV114" s="946"/>
      <c r="AW114" s="946"/>
      <c r="AX114" s="946"/>
      <c r="AY114" s="946"/>
      <c r="AZ114" s="828" t="s">
        <v>432</v>
      </c>
      <c r="BA114" s="765"/>
      <c r="BB114" s="765"/>
      <c r="BC114" s="765"/>
      <c r="BD114" s="765"/>
      <c r="BE114" s="765"/>
      <c r="BF114" s="765"/>
      <c r="BG114" s="765"/>
      <c r="BH114" s="765"/>
      <c r="BI114" s="765"/>
      <c r="BJ114" s="765"/>
      <c r="BK114" s="765"/>
      <c r="BL114" s="765"/>
      <c r="BM114" s="765"/>
      <c r="BN114" s="765"/>
      <c r="BO114" s="765"/>
      <c r="BP114" s="766"/>
      <c r="BQ114" s="829">
        <v>1307511</v>
      </c>
      <c r="BR114" s="830"/>
      <c r="BS114" s="830"/>
      <c r="BT114" s="830"/>
      <c r="BU114" s="830"/>
      <c r="BV114" s="830">
        <v>1295187</v>
      </c>
      <c r="BW114" s="830"/>
      <c r="BX114" s="830"/>
      <c r="BY114" s="830"/>
      <c r="BZ114" s="830"/>
      <c r="CA114" s="830">
        <v>1105000</v>
      </c>
      <c r="CB114" s="830"/>
      <c r="CC114" s="830"/>
      <c r="CD114" s="830"/>
      <c r="CE114" s="830"/>
      <c r="CF114" s="888">
        <v>23.3</v>
      </c>
      <c r="CG114" s="889"/>
      <c r="CH114" s="889"/>
      <c r="CI114" s="889"/>
      <c r="CJ114" s="889"/>
      <c r="CK114" s="940"/>
      <c r="CL114" s="834"/>
      <c r="CM114" s="828" t="s">
        <v>433</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15">
      <c r="A115" s="927"/>
      <c r="B115" s="928"/>
      <c r="C115" s="765" t="s">
        <v>434</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t="s">
        <v>122</v>
      </c>
      <c r="AB115" s="932"/>
      <c r="AC115" s="932"/>
      <c r="AD115" s="932"/>
      <c r="AE115" s="933"/>
      <c r="AF115" s="934" t="s">
        <v>122</v>
      </c>
      <c r="AG115" s="932"/>
      <c r="AH115" s="932"/>
      <c r="AI115" s="932"/>
      <c r="AJ115" s="933"/>
      <c r="AK115" s="934" t="s">
        <v>122</v>
      </c>
      <c r="AL115" s="932"/>
      <c r="AM115" s="932"/>
      <c r="AN115" s="932"/>
      <c r="AO115" s="933"/>
      <c r="AP115" s="935" t="s">
        <v>122</v>
      </c>
      <c r="AQ115" s="936"/>
      <c r="AR115" s="936"/>
      <c r="AS115" s="936"/>
      <c r="AT115" s="937"/>
      <c r="AU115" s="945"/>
      <c r="AV115" s="946"/>
      <c r="AW115" s="946"/>
      <c r="AX115" s="946"/>
      <c r="AY115" s="946"/>
      <c r="AZ115" s="828" t="s">
        <v>435</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436</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15">
      <c r="A116" s="929"/>
      <c r="B116" s="930"/>
      <c r="C116" s="852" t="s">
        <v>437</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438</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439</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15">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440</v>
      </c>
      <c r="Z117" s="910"/>
      <c r="AA117" s="915">
        <v>1555392</v>
      </c>
      <c r="AB117" s="916"/>
      <c r="AC117" s="916"/>
      <c r="AD117" s="916"/>
      <c r="AE117" s="917"/>
      <c r="AF117" s="918">
        <v>1792147</v>
      </c>
      <c r="AG117" s="916"/>
      <c r="AH117" s="916"/>
      <c r="AI117" s="916"/>
      <c r="AJ117" s="917"/>
      <c r="AK117" s="918">
        <v>1688396</v>
      </c>
      <c r="AL117" s="916"/>
      <c r="AM117" s="916"/>
      <c r="AN117" s="916"/>
      <c r="AO117" s="917"/>
      <c r="AP117" s="919"/>
      <c r="AQ117" s="920"/>
      <c r="AR117" s="920"/>
      <c r="AS117" s="920"/>
      <c r="AT117" s="921"/>
      <c r="AU117" s="945"/>
      <c r="AV117" s="946"/>
      <c r="AW117" s="946"/>
      <c r="AX117" s="946"/>
      <c r="AY117" s="946"/>
      <c r="AZ117" s="876" t="s">
        <v>441</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442</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15">
      <c r="A118" s="908" t="s">
        <v>416</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413</v>
      </c>
      <c r="AB118" s="909"/>
      <c r="AC118" s="909"/>
      <c r="AD118" s="909"/>
      <c r="AE118" s="910"/>
      <c r="AF118" s="911" t="s">
        <v>414</v>
      </c>
      <c r="AG118" s="909"/>
      <c r="AH118" s="909"/>
      <c r="AI118" s="909"/>
      <c r="AJ118" s="910"/>
      <c r="AK118" s="911" t="s">
        <v>294</v>
      </c>
      <c r="AL118" s="909"/>
      <c r="AM118" s="909"/>
      <c r="AN118" s="909"/>
      <c r="AO118" s="910"/>
      <c r="AP118" s="912" t="s">
        <v>415</v>
      </c>
      <c r="AQ118" s="913"/>
      <c r="AR118" s="913"/>
      <c r="AS118" s="913"/>
      <c r="AT118" s="914"/>
      <c r="AU118" s="945"/>
      <c r="AV118" s="946"/>
      <c r="AW118" s="946"/>
      <c r="AX118" s="946"/>
      <c r="AY118" s="946"/>
      <c r="AZ118" s="851" t="s">
        <v>443</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444</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15">
      <c r="A119" s="831" t="s">
        <v>419</v>
      </c>
      <c r="B119" s="832"/>
      <c r="C119" s="873" t="s">
        <v>420</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5" t="s">
        <v>177</v>
      </c>
      <c r="BA119" s="245"/>
      <c r="BB119" s="245"/>
      <c r="BC119" s="245"/>
      <c r="BD119" s="245"/>
      <c r="BE119" s="245"/>
      <c r="BF119" s="245"/>
      <c r="BG119" s="245"/>
      <c r="BH119" s="245"/>
      <c r="BI119" s="245"/>
      <c r="BJ119" s="245"/>
      <c r="BK119" s="245"/>
      <c r="BL119" s="245"/>
      <c r="BM119" s="245"/>
      <c r="BN119" s="245"/>
      <c r="BO119" s="890" t="s">
        <v>445</v>
      </c>
      <c r="BP119" s="891"/>
      <c r="BQ119" s="892">
        <v>15514492</v>
      </c>
      <c r="BR119" s="858"/>
      <c r="BS119" s="858"/>
      <c r="BT119" s="858"/>
      <c r="BU119" s="858"/>
      <c r="BV119" s="858">
        <v>14800840</v>
      </c>
      <c r="BW119" s="858"/>
      <c r="BX119" s="858"/>
      <c r="BY119" s="858"/>
      <c r="BZ119" s="858"/>
      <c r="CA119" s="858">
        <v>13534520</v>
      </c>
      <c r="CB119" s="858"/>
      <c r="CC119" s="858"/>
      <c r="CD119" s="858"/>
      <c r="CE119" s="858"/>
      <c r="CF119" s="761"/>
      <c r="CG119" s="762"/>
      <c r="CH119" s="762"/>
      <c r="CI119" s="762"/>
      <c r="CJ119" s="847"/>
      <c r="CK119" s="941"/>
      <c r="CL119" s="836"/>
      <c r="CM119" s="851" t="s">
        <v>446</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15">
      <c r="A120" s="833"/>
      <c r="B120" s="834"/>
      <c r="C120" s="828" t="s">
        <v>423</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447</v>
      </c>
      <c r="AV120" s="894"/>
      <c r="AW120" s="894"/>
      <c r="AX120" s="894"/>
      <c r="AY120" s="895"/>
      <c r="AZ120" s="873" t="s">
        <v>448</v>
      </c>
      <c r="BA120" s="821"/>
      <c r="BB120" s="821"/>
      <c r="BC120" s="821"/>
      <c r="BD120" s="821"/>
      <c r="BE120" s="821"/>
      <c r="BF120" s="821"/>
      <c r="BG120" s="821"/>
      <c r="BH120" s="821"/>
      <c r="BI120" s="821"/>
      <c r="BJ120" s="821"/>
      <c r="BK120" s="821"/>
      <c r="BL120" s="821"/>
      <c r="BM120" s="821"/>
      <c r="BN120" s="821"/>
      <c r="BO120" s="821"/>
      <c r="BP120" s="822"/>
      <c r="BQ120" s="874">
        <v>5866148</v>
      </c>
      <c r="BR120" s="855"/>
      <c r="BS120" s="855"/>
      <c r="BT120" s="855"/>
      <c r="BU120" s="855"/>
      <c r="BV120" s="855">
        <v>5979481</v>
      </c>
      <c r="BW120" s="855"/>
      <c r="BX120" s="855"/>
      <c r="BY120" s="855"/>
      <c r="BZ120" s="855"/>
      <c r="CA120" s="855">
        <v>5940081</v>
      </c>
      <c r="CB120" s="855"/>
      <c r="CC120" s="855"/>
      <c r="CD120" s="855"/>
      <c r="CE120" s="855"/>
      <c r="CF120" s="879">
        <v>125.5</v>
      </c>
      <c r="CG120" s="880"/>
      <c r="CH120" s="880"/>
      <c r="CI120" s="880"/>
      <c r="CJ120" s="880"/>
      <c r="CK120" s="881" t="s">
        <v>449</v>
      </c>
      <c r="CL120" s="865"/>
      <c r="CM120" s="865"/>
      <c r="CN120" s="865"/>
      <c r="CO120" s="866"/>
      <c r="CP120" s="885" t="s">
        <v>398</v>
      </c>
      <c r="CQ120" s="886"/>
      <c r="CR120" s="886"/>
      <c r="CS120" s="886"/>
      <c r="CT120" s="886"/>
      <c r="CU120" s="886"/>
      <c r="CV120" s="886"/>
      <c r="CW120" s="886"/>
      <c r="CX120" s="886"/>
      <c r="CY120" s="886"/>
      <c r="CZ120" s="886"/>
      <c r="DA120" s="886"/>
      <c r="DB120" s="886"/>
      <c r="DC120" s="886"/>
      <c r="DD120" s="886"/>
      <c r="DE120" s="886"/>
      <c r="DF120" s="887"/>
      <c r="DG120" s="874">
        <v>1688882</v>
      </c>
      <c r="DH120" s="855"/>
      <c r="DI120" s="855"/>
      <c r="DJ120" s="855"/>
      <c r="DK120" s="855"/>
      <c r="DL120" s="855">
        <v>1655557</v>
      </c>
      <c r="DM120" s="855"/>
      <c r="DN120" s="855"/>
      <c r="DO120" s="855"/>
      <c r="DP120" s="855"/>
      <c r="DQ120" s="855">
        <v>1570613</v>
      </c>
      <c r="DR120" s="855"/>
      <c r="DS120" s="855"/>
      <c r="DT120" s="855"/>
      <c r="DU120" s="855"/>
      <c r="DV120" s="856">
        <v>33.200000000000003</v>
      </c>
      <c r="DW120" s="856"/>
      <c r="DX120" s="856"/>
      <c r="DY120" s="856"/>
      <c r="DZ120" s="857"/>
    </row>
    <row r="121" spans="1:130" s="224" customFormat="1" ht="26.25" customHeight="1" x14ac:dyDescent="0.15">
      <c r="A121" s="833"/>
      <c r="B121" s="834"/>
      <c r="C121" s="876" t="s">
        <v>450</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451</v>
      </c>
      <c r="BA121" s="765"/>
      <c r="BB121" s="765"/>
      <c r="BC121" s="765"/>
      <c r="BD121" s="765"/>
      <c r="BE121" s="765"/>
      <c r="BF121" s="765"/>
      <c r="BG121" s="765"/>
      <c r="BH121" s="765"/>
      <c r="BI121" s="765"/>
      <c r="BJ121" s="765"/>
      <c r="BK121" s="765"/>
      <c r="BL121" s="765"/>
      <c r="BM121" s="765"/>
      <c r="BN121" s="765"/>
      <c r="BO121" s="765"/>
      <c r="BP121" s="766"/>
      <c r="BQ121" s="829">
        <v>331465</v>
      </c>
      <c r="BR121" s="830"/>
      <c r="BS121" s="830"/>
      <c r="BT121" s="830"/>
      <c r="BU121" s="830"/>
      <c r="BV121" s="830">
        <v>280887</v>
      </c>
      <c r="BW121" s="830"/>
      <c r="BX121" s="830"/>
      <c r="BY121" s="830"/>
      <c r="BZ121" s="830"/>
      <c r="CA121" s="830">
        <v>220418</v>
      </c>
      <c r="CB121" s="830"/>
      <c r="CC121" s="830"/>
      <c r="CD121" s="830"/>
      <c r="CE121" s="830"/>
      <c r="CF121" s="888">
        <v>4.7</v>
      </c>
      <c r="CG121" s="889"/>
      <c r="CH121" s="889"/>
      <c r="CI121" s="889"/>
      <c r="CJ121" s="889"/>
      <c r="CK121" s="882"/>
      <c r="CL121" s="868"/>
      <c r="CM121" s="868"/>
      <c r="CN121" s="868"/>
      <c r="CO121" s="869"/>
      <c r="CP121" s="848" t="s">
        <v>395</v>
      </c>
      <c r="CQ121" s="849"/>
      <c r="CR121" s="849"/>
      <c r="CS121" s="849"/>
      <c r="CT121" s="849"/>
      <c r="CU121" s="849"/>
      <c r="CV121" s="849"/>
      <c r="CW121" s="849"/>
      <c r="CX121" s="849"/>
      <c r="CY121" s="849"/>
      <c r="CZ121" s="849"/>
      <c r="DA121" s="849"/>
      <c r="DB121" s="849"/>
      <c r="DC121" s="849"/>
      <c r="DD121" s="849"/>
      <c r="DE121" s="849"/>
      <c r="DF121" s="850"/>
      <c r="DG121" s="829">
        <v>497228</v>
      </c>
      <c r="DH121" s="830"/>
      <c r="DI121" s="830"/>
      <c r="DJ121" s="830"/>
      <c r="DK121" s="830"/>
      <c r="DL121" s="830">
        <v>442690</v>
      </c>
      <c r="DM121" s="830"/>
      <c r="DN121" s="830"/>
      <c r="DO121" s="830"/>
      <c r="DP121" s="830"/>
      <c r="DQ121" s="830">
        <v>381367</v>
      </c>
      <c r="DR121" s="830"/>
      <c r="DS121" s="830"/>
      <c r="DT121" s="830"/>
      <c r="DU121" s="830"/>
      <c r="DV121" s="807">
        <v>8.1</v>
      </c>
      <c r="DW121" s="807"/>
      <c r="DX121" s="807"/>
      <c r="DY121" s="807"/>
      <c r="DZ121" s="808"/>
    </row>
    <row r="122" spans="1:130" s="224" customFormat="1" ht="26.25" customHeight="1" x14ac:dyDescent="0.15">
      <c r="A122" s="833"/>
      <c r="B122" s="834"/>
      <c r="C122" s="828" t="s">
        <v>433</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452</v>
      </c>
      <c r="BA122" s="852"/>
      <c r="BB122" s="852"/>
      <c r="BC122" s="852"/>
      <c r="BD122" s="852"/>
      <c r="BE122" s="852"/>
      <c r="BF122" s="852"/>
      <c r="BG122" s="852"/>
      <c r="BH122" s="852"/>
      <c r="BI122" s="852"/>
      <c r="BJ122" s="852"/>
      <c r="BK122" s="852"/>
      <c r="BL122" s="852"/>
      <c r="BM122" s="852"/>
      <c r="BN122" s="852"/>
      <c r="BO122" s="852"/>
      <c r="BP122" s="853"/>
      <c r="BQ122" s="892">
        <v>9886155</v>
      </c>
      <c r="BR122" s="858"/>
      <c r="BS122" s="858"/>
      <c r="BT122" s="858"/>
      <c r="BU122" s="858"/>
      <c r="BV122" s="858">
        <v>9638261</v>
      </c>
      <c r="BW122" s="858"/>
      <c r="BX122" s="858"/>
      <c r="BY122" s="858"/>
      <c r="BZ122" s="858"/>
      <c r="CA122" s="858">
        <v>9082966</v>
      </c>
      <c r="CB122" s="858"/>
      <c r="CC122" s="858"/>
      <c r="CD122" s="858"/>
      <c r="CE122" s="858"/>
      <c r="CF122" s="859">
        <v>191.9</v>
      </c>
      <c r="CG122" s="860"/>
      <c r="CH122" s="860"/>
      <c r="CI122" s="860"/>
      <c r="CJ122" s="860"/>
      <c r="CK122" s="882"/>
      <c r="CL122" s="868"/>
      <c r="CM122" s="868"/>
      <c r="CN122" s="868"/>
      <c r="CO122" s="869"/>
      <c r="CP122" s="848" t="s">
        <v>396</v>
      </c>
      <c r="CQ122" s="849"/>
      <c r="CR122" s="849"/>
      <c r="CS122" s="849"/>
      <c r="CT122" s="849"/>
      <c r="CU122" s="849"/>
      <c r="CV122" s="849"/>
      <c r="CW122" s="849"/>
      <c r="CX122" s="849"/>
      <c r="CY122" s="849"/>
      <c r="CZ122" s="849"/>
      <c r="DA122" s="849"/>
      <c r="DB122" s="849"/>
      <c r="DC122" s="849"/>
      <c r="DD122" s="849"/>
      <c r="DE122" s="849"/>
      <c r="DF122" s="850"/>
      <c r="DG122" s="829">
        <v>133132</v>
      </c>
      <c r="DH122" s="830"/>
      <c r="DI122" s="830"/>
      <c r="DJ122" s="830"/>
      <c r="DK122" s="830"/>
      <c r="DL122" s="830">
        <v>119462</v>
      </c>
      <c r="DM122" s="830"/>
      <c r="DN122" s="830"/>
      <c r="DO122" s="830"/>
      <c r="DP122" s="830"/>
      <c r="DQ122" s="830">
        <v>104867</v>
      </c>
      <c r="DR122" s="830"/>
      <c r="DS122" s="830"/>
      <c r="DT122" s="830"/>
      <c r="DU122" s="830"/>
      <c r="DV122" s="807">
        <v>2.2000000000000002</v>
      </c>
      <c r="DW122" s="807"/>
      <c r="DX122" s="807"/>
      <c r="DY122" s="807"/>
      <c r="DZ122" s="808"/>
    </row>
    <row r="123" spans="1:130" s="224" customFormat="1" ht="26.25" customHeight="1" x14ac:dyDescent="0.15">
      <c r="A123" s="833"/>
      <c r="B123" s="834"/>
      <c r="C123" s="828" t="s">
        <v>439</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5" t="s">
        <v>177</v>
      </c>
      <c r="BA123" s="245"/>
      <c r="BB123" s="245"/>
      <c r="BC123" s="245"/>
      <c r="BD123" s="245"/>
      <c r="BE123" s="245"/>
      <c r="BF123" s="245"/>
      <c r="BG123" s="245"/>
      <c r="BH123" s="245"/>
      <c r="BI123" s="245"/>
      <c r="BJ123" s="245"/>
      <c r="BK123" s="245"/>
      <c r="BL123" s="245"/>
      <c r="BM123" s="245"/>
      <c r="BN123" s="245"/>
      <c r="BO123" s="890" t="s">
        <v>453</v>
      </c>
      <c r="BP123" s="891"/>
      <c r="BQ123" s="845">
        <v>16083768</v>
      </c>
      <c r="BR123" s="846"/>
      <c r="BS123" s="846"/>
      <c r="BT123" s="846"/>
      <c r="BU123" s="846"/>
      <c r="BV123" s="846">
        <v>15898629</v>
      </c>
      <c r="BW123" s="846"/>
      <c r="BX123" s="846"/>
      <c r="BY123" s="846"/>
      <c r="BZ123" s="846"/>
      <c r="CA123" s="846">
        <v>15243465</v>
      </c>
      <c r="CB123" s="846"/>
      <c r="CC123" s="846"/>
      <c r="CD123" s="846"/>
      <c r="CE123" s="846"/>
      <c r="CF123" s="761"/>
      <c r="CG123" s="762"/>
      <c r="CH123" s="762"/>
      <c r="CI123" s="762"/>
      <c r="CJ123" s="847"/>
      <c r="CK123" s="882"/>
      <c r="CL123" s="868"/>
      <c r="CM123" s="868"/>
      <c r="CN123" s="868"/>
      <c r="CO123" s="869"/>
      <c r="CP123" s="848" t="s">
        <v>393</v>
      </c>
      <c r="CQ123" s="849"/>
      <c r="CR123" s="849"/>
      <c r="CS123" s="849"/>
      <c r="CT123" s="849"/>
      <c r="CU123" s="849"/>
      <c r="CV123" s="849"/>
      <c r="CW123" s="849"/>
      <c r="CX123" s="849"/>
      <c r="CY123" s="849"/>
      <c r="CZ123" s="849"/>
      <c r="DA123" s="849"/>
      <c r="DB123" s="849"/>
      <c r="DC123" s="849"/>
      <c r="DD123" s="849"/>
      <c r="DE123" s="849"/>
      <c r="DF123" s="850"/>
      <c r="DG123" s="792">
        <v>2329</v>
      </c>
      <c r="DH123" s="793"/>
      <c r="DI123" s="793"/>
      <c r="DJ123" s="793"/>
      <c r="DK123" s="794"/>
      <c r="DL123" s="795">
        <v>2541</v>
      </c>
      <c r="DM123" s="793"/>
      <c r="DN123" s="793"/>
      <c r="DO123" s="793"/>
      <c r="DP123" s="794"/>
      <c r="DQ123" s="795">
        <v>2829</v>
      </c>
      <c r="DR123" s="793"/>
      <c r="DS123" s="793"/>
      <c r="DT123" s="793"/>
      <c r="DU123" s="794"/>
      <c r="DV123" s="837">
        <v>0.1</v>
      </c>
      <c r="DW123" s="838"/>
      <c r="DX123" s="838"/>
      <c r="DY123" s="838"/>
      <c r="DZ123" s="839"/>
    </row>
    <row r="124" spans="1:130" s="224" customFormat="1" ht="26.25" customHeight="1" thickBot="1" x14ac:dyDescent="0.2">
      <c r="A124" s="833"/>
      <c r="B124" s="834"/>
      <c r="C124" s="828" t="s">
        <v>442</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454</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122</v>
      </c>
      <c r="BR124" s="844"/>
      <c r="BS124" s="844"/>
      <c r="BT124" s="844"/>
      <c r="BU124" s="844"/>
      <c r="BV124" s="844" t="s">
        <v>122</v>
      </c>
      <c r="BW124" s="844"/>
      <c r="BX124" s="844"/>
      <c r="BY124" s="844"/>
      <c r="BZ124" s="844"/>
      <c r="CA124" s="844" t="s">
        <v>122</v>
      </c>
      <c r="CB124" s="844"/>
      <c r="CC124" s="844"/>
      <c r="CD124" s="844"/>
      <c r="CE124" s="844"/>
      <c r="CF124" s="739"/>
      <c r="CG124" s="740"/>
      <c r="CH124" s="740"/>
      <c r="CI124" s="740"/>
      <c r="CJ124" s="875"/>
      <c r="CK124" s="883"/>
      <c r="CL124" s="883"/>
      <c r="CM124" s="883"/>
      <c r="CN124" s="883"/>
      <c r="CO124" s="884"/>
      <c r="CP124" s="848" t="s">
        <v>455</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15">
      <c r="A125" s="833"/>
      <c r="B125" s="834"/>
      <c r="C125" s="828" t="s">
        <v>444</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456</v>
      </c>
      <c r="CL125" s="865"/>
      <c r="CM125" s="865"/>
      <c r="CN125" s="865"/>
      <c r="CO125" s="866"/>
      <c r="CP125" s="873" t="s">
        <v>457</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
      <c r="A126" s="833"/>
      <c r="B126" s="834"/>
      <c r="C126" s="828" t="s">
        <v>446</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458</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15">
      <c r="A127" s="835"/>
      <c r="B127" s="836"/>
      <c r="C127" s="851" t="s">
        <v>459</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460</v>
      </c>
      <c r="AY127" s="825"/>
      <c r="AZ127" s="825"/>
      <c r="BA127" s="825"/>
      <c r="BB127" s="825"/>
      <c r="BC127" s="825"/>
      <c r="BD127" s="825"/>
      <c r="BE127" s="826"/>
      <c r="BF127" s="824" t="s">
        <v>461</v>
      </c>
      <c r="BG127" s="825"/>
      <c r="BH127" s="825"/>
      <c r="BI127" s="825"/>
      <c r="BJ127" s="825"/>
      <c r="BK127" s="825"/>
      <c r="BL127" s="826"/>
      <c r="BM127" s="824" t="s">
        <v>462</v>
      </c>
      <c r="BN127" s="825"/>
      <c r="BO127" s="825"/>
      <c r="BP127" s="825"/>
      <c r="BQ127" s="825"/>
      <c r="BR127" s="825"/>
      <c r="BS127" s="826"/>
      <c r="BT127" s="824" t="s">
        <v>463</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464</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
      <c r="A128" s="809" t="s">
        <v>465</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466</v>
      </c>
      <c r="X128" s="811"/>
      <c r="Y128" s="811"/>
      <c r="Z128" s="812"/>
      <c r="AA128" s="813">
        <v>81688</v>
      </c>
      <c r="AB128" s="814"/>
      <c r="AC128" s="814"/>
      <c r="AD128" s="814"/>
      <c r="AE128" s="815"/>
      <c r="AF128" s="816">
        <v>80639</v>
      </c>
      <c r="AG128" s="814"/>
      <c r="AH128" s="814"/>
      <c r="AI128" s="814"/>
      <c r="AJ128" s="815"/>
      <c r="AK128" s="816">
        <v>79495</v>
      </c>
      <c r="AL128" s="814"/>
      <c r="AM128" s="814"/>
      <c r="AN128" s="814"/>
      <c r="AO128" s="815"/>
      <c r="AP128" s="817"/>
      <c r="AQ128" s="818"/>
      <c r="AR128" s="818"/>
      <c r="AS128" s="818"/>
      <c r="AT128" s="819"/>
      <c r="AU128" s="226"/>
      <c r="AV128" s="226"/>
      <c r="AW128" s="226"/>
      <c r="AX128" s="820" t="s">
        <v>467</v>
      </c>
      <c r="AY128" s="821"/>
      <c r="AZ128" s="821"/>
      <c r="BA128" s="821"/>
      <c r="BB128" s="821"/>
      <c r="BC128" s="821"/>
      <c r="BD128" s="821"/>
      <c r="BE128" s="822"/>
      <c r="BF128" s="799" t="s">
        <v>122</v>
      </c>
      <c r="BG128" s="800"/>
      <c r="BH128" s="800"/>
      <c r="BI128" s="800"/>
      <c r="BJ128" s="800"/>
      <c r="BK128" s="800"/>
      <c r="BL128" s="823"/>
      <c r="BM128" s="799">
        <v>14.53</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468</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15">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469</v>
      </c>
      <c r="X129" s="790"/>
      <c r="Y129" s="790"/>
      <c r="Z129" s="791"/>
      <c r="AA129" s="792">
        <v>5749424</v>
      </c>
      <c r="AB129" s="793"/>
      <c r="AC129" s="793"/>
      <c r="AD129" s="793"/>
      <c r="AE129" s="794"/>
      <c r="AF129" s="795">
        <v>5764822</v>
      </c>
      <c r="AG129" s="793"/>
      <c r="AH129" s="793"/>
      <c r="AI129" s="793"/>
      <c r="AJ129" s="794"/>
      <c r="AK129" s="795">
        <v>5819128</v>
      </c>
      <c r="AL129" s="793"/>
      <c r="AM129" s="793"/>
      <c r="AN129" s="793"/>
      <c r="AO129" s="794"/>
      <c r="AP129" s="796"/>
      <c r="AQ129" s="797"/>
      <c r="AR129" s="797"/>
      <c r="AS129" s="797"/>
      <c r="AT129" s="798"/>
      <c r="AU129" s="227"/>
      <c r="AV129" s="227"/>
      <c r="AW129" s="227"/>
      <c r="AX129" s="764" t="s">
        <v>470</v>
      </c>
      <c r="AY129" s="765"/>
      <c r="AZ129" s="765"/>
      <c r="BA129" s="765"/>
      <c r="BB129" s="765"/>
      <c r="BC129" s="765"/>
      <c r="BD129" s="765"/>
      <c r="BE129" s="766"/>
      <c r="BF129" s="783" t="s">
        <v>122</v>
      </c>
      <c r="BG129" s="784"/>
      <c r="BH129" s="784"/>
      <c r="BI129" s="784"/>
      <c r="BJ129" s="784"/>
      <c r="BK129" s="784"/>
      <c r="BL129" s="785"/>
      <c r="BM129" s="783">
        <v>19.53</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87" t="s">
        <v>471</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472</v>
      </c>
      <c r="X130" s="790"/>
      <c r="Y130" s="790"/>
      <c r="Z130" s="791"/>
      <c r="AA130" s="792">
        <v>957501</v>
      </c>
      <c r="AB130" s="793"/>
      <c r="AC130" s="793"/>
      <c r="AD130" s="793"/>
      <c r="AE130" s="794"/>
      <c r="AF130" s="795">
        <v>1073817</v>
      </c>
      <c r="AG130" s="793"/>
      <c r="AH130" s="793"/>
      <c r="AI130" s="793"/>
      <c r="AJ130" s="794"/>
      <c r="AK130" s="795">
        <v>1086711</v>
      </c>
      <c r="AL130" s="793"/>
      <c r="AM130" s="793"/>
      <c r="AN130" s="793"/>
      <c r="AO130" s="794"/>
      <c r="AP130" s="796"/>
      <c r="AQ130" s="797"/>
      <c r="AR130" s="797"/>
      <c r="AS130" s="797"/>
      <c r="AT130" s="798"/>
      <c r="AU130" s="227"/>
      <c r="AV130" s="227"/>
      <c r="AW130" s="227"/>
      <c r="AX130" s="764" t="s">
        <v>473</v>
      </c>
      <c r="AY130" s="765"/>
      <c r="AZ130" s="765"/>
      <c r="BA130" s="765"/>
      <c r="BB130" s="765"/>
      <c r="BC130" s="765"/>
      <c r="BD130" s="765"/>
      <c r="BE130" s="766"/>
      <c r="BF130" s="767">
        <v>11.8</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474</v>
      </c>
      <c r="X131" s="774"/>
      <c r="Y131" s="774"/>
      <c r="Z131" s="775"/>
      <c r="AA131" s="776">
        <v>4791923</v>
      </c>
      <c r="AB131" s="777"/>
      <c r="AC131" s="777"/>
      <c r="AD131" s="777"/>
      <c r="AE131" s="778"/>
      <c r="AF131" s="779">
        <v>4691005</v>
      </c>
      <c r="AG131" s="777"/>
      <c r="AH131" s="777"/>
      <c r="AI131" s="777"/>
      <c r="AJ131" s="778"/>
      <c r="AK131" s="779">
        <v>4732417</v>
      </c>
      <c r="AL131" s="777"/>
      <c r="AM131" s="777"/>
      <c r="AN131" s="777"/>
      <c r="AO131" s="778"/>
      <c r="AP131" s="780"/>
      <c r="AQ131" s="781"/>
      <c r="AR131" s="781"/>
      <c r="AS131" s="781"/>
      <c r="AT131" s="782"/>
      <c r="AU131" s="227"/>
      <c r="AV131" s="227"/>
      <c r="AW131" s="227"/>
      <c r="AX131" s="742" t="s">
        <v>475</v>
      </c>
      <c r="AY131" s="743"/>
      <c r="AZ131" s="743"/>
      <c r="BA131" s="743"/>
      <c r="BB131" s="743"/>
      <c r="BC131" s="743"/>
      <c r="BD131" s="743"/>
      <c r="BE131" s="744"/>
      <c r="BF131" s="745" t="s">
        <v>122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51" t="s">
        <v>476</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477</v>
      </c>
      <c r="W132" s="755"/>
      <c r="X132" s="755"/>
      <c r="Y132" s="755"/>
      <c r="Z132" s="756"/>
      <c r="AA132" s="757">
        <v>10.772355900000001</v>
      </c>
      <c r="AB132" s="758"/>
      <c r="AC132" s="758"/>
      <c r="AD132" s="758"/>
      <c r="AE132" s="759"/>
      <c r="AF132" s="760">
        <v>13.59391005</v>
      </c>
      <c r="AG132" s="758"/>
      <c r="AH132" s="758"/>
      <c r="AI132" s="758"/>
      <c r="AJ132" s="759"/>
      <c r="AK132" s="760">
        <v>11.034319249999999</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478</v>
      </c>
      <c r="W133" s="734"/>
      <c r="X133" s="734"/>
      <c r="Y133" s="734"/>
      <c r="Z133" s="735"/>
      <c r="AA133" s="736">
        <v>10.1</v>
      </c>
      <c r="AB133" s="737"/>
      <c r="AC133" s="737"/>
      <c r="AD133" s="737"/>
      <c r="AE133" s="738"/>
      <c r="AF133" s="736">
        <v>11.4</v>
      </c>
      <c r="AG133" s="737"/>
      <c r="AH133" s="737"/>
      <c r="AI133" s="737"/>
      <c r="AJ133" s="738"/>
      <c r="AK133" s="736">
        <v>11.8</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MpkYkoRqo+QiIh4qGhEwoyOgkXY+HCRG68wLl2FZDUBEIJ8w68Z6ip3OinZUMb4HhQGdvRDf7R9eyiAge/M9Pg==" saltValue="5AIfCypeC47PeyBmKq9JL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479</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W9xLBDAb388bvqtgdYy/DfRxfEek2LwwXsYzVLkOefFD250H8spbuTVtkJg2Yres5pcsdKH3KlGfh+6Wfc5OOg==" saltValue="GapOqzHHbWwkOcB43Stat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mOW1lKO4G1V7tYBHJZQI7v7fBGiV77iNXQ1xMkIGMwYZZRLfQNZbnVgKbGSd68/R6I2d8QsBKbtTq00FhWpxQ==" saltValue="pJVCo+LhnkymJGm3+xeZY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480</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481</v>
      </c>
      <c r="AL6" s="260"/>
      <c r="AM6" s="260"/>
      <c r="AN6" s="260"/>
    </row>
    <row r="7" spans="1:46" ht="13.5" customHeight="1" x14ac:dyDescent="0.15">
      <c r="A7" s="259"/>
      <c r="AK7" s="262"/>
      <c r="AL7" s="263"/>
      <c r="AM7" s="263"/>
      <c r="AN7" s="264"/>
      <c r="AO7" s="1131" t="s">
        <v>482</v>
      </c>
      <c r="AP7" s="265"/>
      <c r="AQ7" s="266" t="s">
        <v>483</v>
      </c>
      <c r="AR7" s="267"/>
    </row>
    <row r="8" spans="1:46" x14ac:dyDescent="0.15">
      <c r="A8" s="259"/>
      <c r="AK8" s="268"/>
      <c r="AL8" s="269"/>
      <c r="AM8" s="269"/>
      <c r="AN8" s="270"/>
      <c r="AO8" s="1132"/>
      <c r="AP8" s="271" t="s">
        <v>484</v>
      </c>
      <c r="AQ8" s="272" t="s">
        <v>485</v>
      </c>
      <c r="AR8" s="273" t="s">
        <v>486</v>
      </c>
    </row>
    <row r="9" spans="1:46" x14ac:dyDescent="0.15">
      <c r="A9" s="259"/>
      <c r="AK9" s="1143" t="s">
        <v>487</v>
      </c>
      <c r="AL9" s="1144"/>
      <c r="AM9" s="1144"/>
      <c r="AN9" s="1145"/>
      <c r="AO9" s="274">
        <v>1598996</v>
      </c>
      <c r="AP9" s="274">
        <v>259073</v>
      </c>
      <c r="AQ9" s="275">
        <v>171003</v>
      </c>
      <c r="AR9" s="276">
        <v>51.5</v>
      </c>
    </row>
    <row r="10" spans="1:46" ht="13.5" customHeight="1" x14ac:dyDescent="0.15">
      <c r="A10" s="259"/>
      <c r="AK10" s="1143" t="s">
        <v>488</v>
      </c>
      <c r="AL10" s="1144"/>
      <c r="AM10" s="1144"/>
      <c r="AN10" s="1145"/>
      <c r="AO10" s="277">
        <v>194035</v>
      </c>
      <c r="AP10" s="277">
        <v>31438</v>
      </c>
      <c r="AQ10" s="278">
        <v>27322</v>
      </c>
      <c r="AR10" s="279">
        <v>15.1</v>
      </c>
    </row>
    <row r="11" spans="1:46" ht="13.5" customHeight="1" x14ac:dyDescent="0.15">
      <c r="A11" s="259"/>
      <c r="AK11" s="1143" t="s">
        <v>489</v>
      </c>
      <c r="AL11" s="1144"/>
      <c r="AM11" s="1144"/>
      <c r="AN11" s="1145"/>
      <c r="AO11" s="277">
        <v>185335</v>
      </c>
      <c r="AP11" s="277">
        <v>30028</v>
      </c>
      <c r="AQ11" s="278">
        <v>5560</v>
      </c>
      <c r="AR11" s="279">
        <v>440.1</v>
      </c>
    </row>
    <row r="12" spans="1:46" ht="13.5" customHeight="1" x14ac:dyDescent="0.15">
      <c r="A12" s="259"/>
      <c r="AK12" s="1143" t="s">
        <v>490</v>
      </c>
      <c r="AL12" s="1144"/>
      <c r="AM12" s="1144"/>
      <c r="AN12" s="1145"/>
      <c r="AO12" s="277" t="s">
        <v>491</v>
      </c>
      <c r="AP12" s="277" t="s">
        <v>491</v>
      </c>
      <c r="AQ12" s="278">
        <v>49</v>
      </c>
      <c r="AR12" s="279" t="s">
        <v>491</v>
      </c>
    </row>
    <row r="13" spans="1:46" ht="13.5" customHeight="1" x14ac:dyDescent="0.15">
      <c r="A13" s="259"/>
      <c r="AK13" s="1143" t="s">
        <v>492</v>
      </c>
      <c r="AL13" s="1144"/>
      <c r="AM13" s="1144"/>
      <c r="AN13" s="1145"/>
      <c r="AO13" s="277">
        <v>46486</v>
      </c>
      <c r="AP13" s="277">
        <v>7532</v>
      </c>
      <c r="AQ13" s="278">
        <v>6397</v>
      </c>
      <c r="AR13" s="279">
        <v>17.7</v>
      </c>
    </row>
    <row r="14" spans="1:46" ht="13.5" customHeight="1" x14ac:dyDescent="0.15">
      <c r="A14" s="259"/>
      <c r="AK14" s="1143" t="s">
        <v>493</v>
      </c>
      <c r="AL14" s="1144"/>
      <c r="AM14" s="1144"/>
      <c r="AN14" s="1145"/>
      <c r="AO14" s="277">
        <v>52432</v>
      </c>
      <c r="AP14" s="277">
        <v>8495</v>
      </c>
      <c r="AQ14" s="278">
        <v>3603</v>
      </c>
      <c r="AR14" s="279">
        <v>135.80000000000001</v>
      </c>
    </row>
    <row r="15" spans="1:46" ht="13.5" customHeight="1" x14ac:dyDescent="0.15">
      <c r="A15" s="259"/>
      <c r="AK15" s="1146" t="s">
        <v>494</v>
      </c>
      <c r="AL15" s="1147"/>
      <c r="AM15" s="1147"/>
      <c r="AN15" s="1148"/>
      <c r="AO15" s="277">
        <v>-68171</v>
      </c>
      <c r="AP15" s="277">
        <v>-11045</v>
      </c>
      <c r="AQ15" s="278">
        <v>-9266</v>
      </c>
      <c r="AR15" s="279">
        <v>19.2</v>
      </c>
    </row>
    <row r="16" spans="1:46" x14ac:dyDescent="0.15">
      <c r="A16" s="259"/>
      <c r="AK16" s="1146" t="s">
        <v>177</v>
      </c>
      <c r="AL16" s="1147"/>
      <c r="AM16" s="1147"/>
      <c r="AN16" s="1148"/>
      <c r="AO16" s="277">
        <v>2009113</v>
      </c>
      <c r="AP16" s="277">
        <v>325521</v>
      </c>
      <c r="AQ16" s="278">
        <v>204668</v>
      </c>
      <c r="AR16" s="279">
        <v>59</v>
      </c>
    </row>
    <row r="17" spans="1:46" x14ac:dyDescent="0.15">
      <c r="A17" s="259"/>
    </row>
    <row r="18" spans="1:46" x14ac:dyDescent="0.15">
      <c r="A18" s="259"/>
      <c r="AQ18" s="280"/>
      <c r="AR18" s="280"/>
    </row>
    <row r="19" spans="1:46" x14ac:dyDescent="0.15">
      <c r="A19" s="259"/>
      <c r="AK19" s="255" t="s">
        <v>495</v>
      </c>
    </row>
    <row r="20" spans="1:46" x14ac:dyDescent="0.15">
      <c r="A20" s="259"/>
      <c r="AK20" s="281"/>
      <c r="AL20" s="282"/>
      <c r="AM20" s="282"/>
      <c r="AN20" s="283"/>
      <c r="AO20" s="284" t="s">
        <v>496</v>
      </c>
      <c r="AP20" s="285" t="s">
        <v>497</v>
      </c>
      <c r="AQ20" s="286" t="s">
        <v>498</v>
      </c>
      <c r="AR20" s="287"/>
    </row>
    <row r="21" spans="1:46" s="260" customFormat="1" x14ac:dyDescent="0.15">
      <c r="A21" s="288"/>
      <c r="AK21" s="1149" t="s">
        <v>499</v>
      </c>
      <c r="AL21" s="1150"/>
      <c r="AM21" s="1150"/>
      <c r="AN21" s="1151"/>
      <c r="AO21" s="289">
        <v>24.79</v>
      </c>
      <c r="AP21" s="290">
        <v>17.07</v>
      </c>
      <c r="AQ21" s="291">
        <v>7.72</v>
      </c>
      <c r="AS21" s="292"/>
      <c r="AT21" s="288"/>
    </row>
    <row r="22" spans="1:46" s="260" customFormat="1" x14ac:dyDescent="0.15">
      <c r="A22" s="288"/>
      <c r="AK22" s="1149" t="s">
        <v>500</v>
      </c>
      <c r="AL22" s="1150"/>
      <c r="AM22" s="1150"/>
      <c r="AN22" s="1151"/>
      <c r="AO22" s="293">
        <v>95.7</v>
      </c>
      <c r="AP22" s="294">
        <v>95.6</v>
      </c>
      <c r="AQ22" s="295">
        <v>0.1</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42" t="s">
        <v>501</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x14ac:dyDescent="0.15">
      <c r="A27" s="300"/>
      <c r="AS27" s="255"/>
      <c r="AT27" s="255"/>
    </row>
    <row r="28" spans="1:46" ht="17.25" x14ac:dyDescent="0.15">
      <c r="A28" s="256" t="s">
        <v>502</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503</v>
      </c>
      <c r="AL29" s="260"/>
      <c r="AM29" s="260"/>
      <c r="AN29" s="260"/>
      <c r="AS29" s="302"/>
    </row>
    <row r="30" spans="1:46" ht="13.5" customHeight="1" x14ac:dyDescent="0.15">
      <c r="A30" s="259"/>
      <c r="AK30" s="262"/>
      <c r="AL30" s="263"/>
      <c r="AM30" s="263"/>
      <c r="AN30" s="264"/>
      <c r="AO30" s="1131" t="s">
        <v>482</v>
      </c>
      <c r="AP30" s="265"/>
      <c r="AQ30" s="266" t="s">
        <v>483</v>
      </c>
      <c r="AR30" s="267"/>
    </row>
    <row r="31" spans="1:46" x14ac:dyDescent="0.15">
      <c r="A31" s="259"/>
      <c r="AK31" s="268"/>
      <c r="AL31" s="269"/>
      <c r="AM31" s="269"/>
      <c r="AN31" s="270"/>
      <c r="AO31" s="1132"/>
      <c r="AP31" s="271" t="s">
        <v>484</v>
      </c>
      <c r="AQ31" s="272" t="s">
        <v>485</v>
      </c>
      <c r="AR31" s="273" t="s">
        <v>486</v>
      </c>
    </row>
    <row r="32" spans="1:46" ht="27" customHeight="1" x14ac:dyDescent="0.15">
      <c r="A32" s="259"/>
      <c r="AK32" s="1133" t="s">
        <v>504</v>
      </c>
      <c r="AL32" s="1134"/>
      <c r="AM32" s="1134"/>
      <c r="AN32" s="1135"/>
      <c r="AO32" s="303">
        <v>1440830</v>
      </c>
      <c r="AP32" s="303">
        <v>233446</v>
      </c>
      <c r="AQ32" s="304">
        <v>121688</v>
      </c>
      <c r="AR32" s="305">
        <v>91.8</v>
      </c>
    </row>
    <row r="33" spans="1:46" ht="13.5" customHeight="1" x14ac:dyDescent="0.15">
      <c r="A33" s="259"/>
      <c r="AK33" s="1133" t="s">
        <v>505</v>
      </c>
      <c r="AL33" s="1134"/>
      <c r="AM33" s="1134"/>
      <c r="AN33" s="1135"/>
      <c r="AO33" s="303" t="s">
        <v>491</v>
      </c>
      <c r="AP33" s="303" t="s">
        <v>491</v>
      </c>
      <c r="AQ33" s="304">
        <v>42</v>
      </c>
      <c r="AR33" s="305" t="s">
        <v>491</v>
      </c>
    </row>
    <row r="34" spans="1:46" ht="27" customHeight="1" x14ac:dyDescent="0.15">
      <c r="A34" s="259"/>
      <c r="AK34" s="1133" t="s">
        <v>506</v>
      </c>
      <c r="AL34" s="1134"/>
      <c r="AM34" s="1134"/>
      <c r="AN34" s="1135"/>
      <c r="AO34" s="303" t="s">
        <v>491</v>
      </c>
      <c r="AP34" s="303" t="s">
        <v>491</v>
      </c>
      <c r="AQ34" s="304">
        <v>167</v>
      </c>
      <c r="AR34" s="305" t="s">
        <v>491</v>
      </c>
    </row>
    <row r="35" spans="1:46" ht="27" customHeight="1" x14ac:dyDescent="0.15">
      <c r="A35" s="259"/>
      <c r="AK35" s="1133" t="s">
        <v>507</v>
      </c>
      <c r="AL35" s="1134"/>
      <c r="AM35" s="1134"/>
      <c r="AN35" s="1135"/>
      <c r="AO35" s="303">
        <v>244002</v>
      </c>
      <c r="AP35" s="303">
        <v>39534</v>
      </c>
      <c r="AQ35" s="304">
        <v>24481</v>
      </c>
      <c r="AR35" s="305">
        <v>61.5</v>
      </c>
    </row>
    <row r="36" spans="1:46" ht="27" customHeight="1" x14ac:dyDescent="0.15">
      <c r="A36" s="259"/>
      <c r="AK36" s="1133" t="s">
        <v>508</v>
      </c>
      <c r="AL36" s="1134"/>
      <c r="AM36" s="1134"/>
      <c r="AN36" s="1135"/>
      <c r="AO36" s="303">
        <v>3564</v>
      </c>
      <c r="AP36" s="303">
        <v>577</v>
      </c>
      <c r="AQ36" s="304">
        <v>4187</v>
      </c>
      <c r="AR36" s="305">
        <v>-86.2</v>
      </c>
    </row>
    <row r="37" spans="1:46" ht="13.5" customHeight="1" x14ac:dyDescent="0.15">
      <c r="A37" s="259"/>
      <c r="AK37" s="1133" t="s">
        <v>509</v>
      </c>
      <c r="AL37" s="1134"/>
      <c r="AM37" s="1134"/>
      <c r="AN37" s="1135"/>
      <c r="AO37" s="303" t="s">
        <v>491</v>
      </c>
      <c r="AP37" s="303" t="s">
        <v>491</v>
      </c>
      <c r="AQ37" s="304">
        <v>813</v>
      </c>
      <c r="AR37" s="305" t="s">
        <v>491</v>
      </c>
    </row>
    <row r="38" spans="1:46" ht="27" customHeight="1" x14ac:dyDescent="0.15">
      <c r="A38" s="259"/>
      <c r="AK38" s="1136" t="s">
        <v>510</v>
      </c>
      <c r="AL38" s="1137"/>
      <c r="AM38" s="1137"/>
      <c r="AN38" s="1138"/>
      <c r="AO38" s="306" t="s">
        <v>491</v>
      </c>
      <c r="AP38" s="306" t="s">
        <v>491</v>
      </c>
      <c r="AQ38" s="307">
        <v>19</v>
      </c>
      <c r="AR38" s="295" t="s">
        <v>491</v>
      </c>
      <c r="AS38" s="302"/>
    </row>
    <row r="39" spans="1:46" x14ac:dyDescent="0.15">
      <c r="A39" s="259"/>
      <c r="AK39" s="1136" t="s">
        <v>511</v>
      </c>
      <c r="AL39" s="1137"/>
      <c r="AM39" s="1137"/>
      <c r="AN39" s="1138"/>
      <c r="AO39" s="303">
        <v>-79495</v>
      </c>
      <c r="AP39" s="303">
        <v>-12880</v>
      </c>
      <c r="AQ39" s="304">
        <v>-4925</v>
      </c>
      <c r="AR39" s="305">
        <v>161.5</v>
      </c>
      <c r="AS39" s="302"/>
    </row>
    <row r="40" spans="1:46" ht="27" customHeight="1" x14ac:dyDescent="0.15">
      <c r="A40" s="259"/>
      <c r="AK40" s="1133" t="s">
        <v>512</v>
      </c>
      <c r="AL40" s="1134"/>
      <c r="AM40" s="1134"/>
      <c r="AN40" s="1135"/>
      <c r="AO40" s="303">
        <v>-1086711</v>
      </c>
      <c r="AP40" s="303">
        <v>-176071</v>
      </c>
      <c r="AQ40" s="304">
        <v>-96916</v>
      </c>
      <c r="AR40" s="305">
        <v>81.7</v>
      </c>
      <c r="AS40" s="302"/>
    </row>
    <row r="41" spans="1:46" x14ac:dyDescent="0.15">
      <c r="A41" s="259"/>
      <c r="AK41" s="1139" t="s">
        <v>287</v>
      </c>
      <c r="AL41" s="1140"/>
      <c r="AM41" s="1140"/>
      <c r="AN41" s="1141"/>
      <c r="AO41" s="303">
        <v>522190</v>
      </c>
      <c r="AP41" s="303">
        <v>84606</v>
      </c>
      <c r="AQ41" s="304">
        <v>49555</v>
      </c>
      <c r="AR41" s="305">
        <v>70.7</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513</v>
      </c>
    </row>
    <row r="48" spans="1:46" x14ac:dyDescent="0.15">
      <c r="A48" s="259"/>
      <c r="AK48" s="313" t="s">
        <v>514</v>
      </c>
      <c r="AL48" s="313"/>
      <c r="AM48" s="313"/>
      <c r="AN48" s="313"/>
      <c r="AO48" s="313"/>
      <c r="AP48" s="313"/>
      <c r="AQ48" s="314"/>
      <c r="AR48" s="313"/>
    </row>
    <row r="49" spans="1:44" ht="13.5" customHeight="1" x14ac:dyDescent="0.15">
      <c r="A49" s="259"/>
      <c r="AK49" s="315"/>
      <c r="AL49" s="316"/>
      <c r="AM49" s="1126" t="s">
        <v>482</v>
      </c>
      <c r="AN49" s="1128" t="s">
        <v>515</v>
      </c>
      <c r="AO49" s="1129"/>
      <c r="AP49" s="1129"/>
      <c r="AQ49" s="1129"/>
      <c r="AR49" s="1130"/>
    </row>
    <row r="50" spans="1:44" x14ac:dyDescent="0.15">
      <c r="A50" s="259"/>
      <c r="AK50" s="317"/>
      <c r="AL50" s="318"/>
      <c r="AM50" s="1127"/>
      <c r="AN50" s="319" t="s">
        <v>516</v>
      </c>
      <c r="AO50" s="320" t="s">
        <v>517</v>
      </c>
      <c r="AP50" s="321" t="s">
        <v>518</v>
      </c>
      <c r="AQ50" s="322" t="s">
        <v>519</v>
      </c>
      <c r="AR50" s="323" t="s">
        <v>520</v>
      </c>
    </row>
    <row r="51" spans="1:44" x14ac:dyDescent="0.15">
      <c r="A51" s="259"/>
      <c r="AK51" s="315" t="s">
        <v>521</v>
      </c>
      <c r="AL51" s="316"/>
      <c r="AM51" s="324">
        <v>2409815</v>
      </c>
      <c r="AN51" s="325">
        <v>355063</v>
      </c>
      <c r="AO51" s="326">
        <v>-15.9</v>
      </c>
      <c r="AP51" s="327">
        <v>190274</v>
      </c>
      <c r="AQ51" s="328">
        <v>13.6</v>
      </c>
      <c r="AR51" s="329">
        <v>-29.5</v>
      </c>
    </row>
    <row r="52" spans="1:44" x14ac:dyDescent="0.15">
      <c r="A52" s="259"/>
      <c r="AK52" s="330"/>
      <c r="AL52" s="331" t="s">
        <v>522</v>
      </c>
      <c r="AM52" s="332">
        <v>1336396</v>
      </c>
      <c r="AN52" s="333">
        <v>196905</v>
      </c>
      <c r="AO52" s="334">
        <v>-38.700000000000003</v>
      </c>
      <c r="AP52" s="335">
        <v>88584</v>
      </c>
      <c r="AQ52" s="336">
        <v>7.3</v>
      </c>
      <c r="AR52" s="337">
        <v>-46</v>
      </c>
    </row>
    <row r="53" spans="1:44" x14ac:dyDescent="0.15">
      <c r="A53" s="259"/>
      <c r="AK53" s="315" t="s">
        <v>523</v>
      </c>
      <c r="AL53" s="316"/>
      <c r="AM53" s="324">
        <v>1492273</v>
      </c>
      <c r="AN53" s="325">
        <v>223260</v>
      </c>
      <c r="AO53" s="326">
        <v>-37.1</v>
      </c>
      <c r="AP53" s="327">
        <v>200194</v>
      </c>
      <c r="AQ53" s="328">
        <v>5.2</v>
      </c>
      <c r="AR53" s="329">
        <v>-42.3</v>
      </c>
    </row>
    <row r="54" spans="1:44" x14ac:dyDescent="0.15">
      <c r="A54" s="259"/>
      <c r="AK54" s="330"/>
      <c r="AL54" s="331" t="s">
        <v>522</v>
      </c>
      <c r="AM54" s="332">
        <v>746973</v>
      </c>
      <c r="AN54" s="333">
        <v>111755</v>
      </c>
      <c r="AO54" s="334">
        <v>-43.2</v>
      </c>
      <c r="AP54" s="335">
        <v>106422</v>
      </c>
      <c r="AQ54" s="336">
        <v>20.100000000000001</v>
      </c>
      <c r="AR54" s="337">
        <v>-63.3</v>
      </c>
    </row>
    <row r="55" spans="1:44" x14ac:dyDescent="0.15">
      <c r="A55" s="259"/>
      <c r="AK55" s="315" t="s">
        <v>524</v>
      </c>
      <c r="AL55" s="316"/>
      <c r="AM55" s="324">
        <v>2389144</v>
      </c>
      <c r="AN55" s="325">
        <v>365033</v>
      </c>
      <c r="AO55" s="326">
        <v>63.5</v>
      </c>
      <c r="AP55" s="327">
        <v>196914</v>
      </c>
      <c r="AQ55" s="328">
        <v>-1.6</v>
      </c>
      <c r="AR55" s="329">
        <v>65.099999999999994</v>
      </c>
    </row>
    <row r="56" spans="1:44" x14ac:dyDescent="0.15">
      <c r="A56" s="259"/>
      <c r="AK56" s="330"/>
      <c r="AL56" s="331" t="s">
        <v>522</v>
      </c>
      <c r="AM56" s="332">
        <v>1614502</v>
      </c>
      <c r="AN56" s="333">
        <v>246677</v>
      </c>
      <c r="AO56" s="334">
        <v>120.7</v>
      </c>
      <c r="AP56" s="335">
        <v>98966</v>
      </c>
      <c r="AQ56" s="336">
        <v>-7</v>
      </c>
      <c r="AR56" s="337">
        <v>127.7</v>
      </c>
    </row>
    <row r="57" spans="1:44" x14ac:dyDescent="0.15">
      <c r="A57" s="259"/>
      <c r="AK57" s="315" t="s">
        <v>525</v>
      </c>
      <c r="AL57" s="316"/>
      <c r="AM57" s="324">
        <v>1518715</v>
      </c>
      <c r="AN57" s="325">
        <v>239168</v>
      </c>
      <c r="AO57" s="326">
        <v>-34.5</v>
      </c>
      <c r="AP57" s="327">
        <v>204757</v>
      </c>
      <c r="AQ57" s="328">
        <v>4</v>
      </c>
      <c r="AR57" s="329">
        <v>-38.5</v>
      </c>
    </row>
    <row r="58" spans="1:44" x14ac:dyDescent="0.15">
      <c r="A58" s="259"/>
      <c r="AK58" s="330"/>
      <c r="AL58" s="331" t="s">
        <v>522</v>
      </c>
      <c r="AM58" s="332">
        <v>1038469</v>
      </c>
      <c r="AN58" s="333">
        <v>163538</v>
      </c>
      <c r="AO58" s="334">
        <v>-33.700000000000003</v>
      </c>
      <c r="AP58" s="335">
        <v>106071</v>
      </c>
      <c r="AQ58" s="336">
        <v>7.2</v>
      </c>
      <c r="AR58" s="337">
        <v>-40.9</v>
      </c>
    </row>
    <row r="59" spans="1:44" x14ac:dyDescent="0.15">
      <c r="A59" s="259"/>
      <c r="AK59" s="315" t="s">
        <v>526</v>
      </c>
      <c r="AL59" s="316"/>
      <c r="AM59" s="324">
        <v>938504</v>
      </c>
      <c r="AN59" s="325">
        <v>152058</v>
      </c>
      <c r="AO59" s="326">
        <v>-36.4</v>
      </c>
      <c r="AP59" s="327">
        <v>194971</v>
      </c>
      <c r="AQ59" s="328">
        <v>-4.8</v>
      </c>
      <c r="AR59" s="329">
        <v>-31.6</v>
      </c>
    </row>
    <row r="60" spans="1:44" x14ac:dyDescent="0.15">
      <c r="A60" s="259"/>
      <c r="AK60" s="330"/>
      <c r="AL60" s="331" t="s">
        <v>522</v>
      </c>
      <c r="AM60" s="332">
        <v>551608</v>
      </c>
      <c r="AN60" s="333">
        <v>89373</v>
      </c>
      <c r="AO60" s="334">
        <v>-45.4</v>
      </c>
      <c r="AP60" s="335">
        <v>105966</v>
      </c>
      <c r="AQ60" s="336">
        <v>-0.1</v>
      </c>
      <c r="AR60" s="337">
        <v>-45.3</v>
      </c>
    </row>
    <row r="61" spans="1:44" x14ac:dyDescent="0.15">
      <c r="A61" s="259"/>
      <c r="AK61" s="315" t="s">
        <v>527</v>
      </c>
      <c r="AL61" s="338"/>
      <c r="AM61" s="324">
        <v>1749690</v>
      </c>
      <c r="AN61" s="325">
        <v>266916</v>
      </c>
      <c r="AO61" s="326">
        <v>-12.1</v>
      </c>
      <c r="AP61" s="327">
        <v>197422</v>
      </c>
      <c r="AQ61" s="339">
        <v>3.3</v>
      </c>
      <c r="AR61" s="329">
        <v>-15.4</v>
      </c>
    </row>
    <row r="62" spans="1:44" x14ac:dyDescent="0.15">
      <c r="A62" s="259"/>
      <c r="AK62" s="330"/>
      <c r="AL62" s="331" t="s">
        <v>522</v>
      </c>
      <c r="AM62" s="332">
        <v>1057590</v>
      </c>
      <c r="AN62" s="333">
        <v>161650</v>
      </c>
      <c r="AO62" s="334">
        <v>-8.1</v>
      </c>
      <c r="AP62" s="335">
        <v>101202</v>
      </c>
      <c r="AQ62" s="336">
        <v>5.5</v>
      </c>
      <c r="AR62" s="337">
        <v>-13.6</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Sq7i7kEpoLQuvOMXw2kXiIuzeNRhgeBVgb4H9qBJv9sI+Jtd58ew+13N/yEHwmB8Na3DGyStee73yh6iFljcEg==" saltValue="Y6hVEZENekYnSgyzbD+rW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479</v>
      </c>
    </row>
    <row r="121" spans="125:125" ht="13.5" hidden="1" customHeight="1" x14ac:dyDescent="0.15">
      <c r="DU121" s="253"/>
    </row>
  </sheetData>
  <sheetProtection algorithmName="SHA-512" hashValue="58XkTvFHMPE6BHPQo1U2Ih8a5u5Y31ldwO7l+WpUMNAiIuQamprXX067BhsclXf9y5zuIC4I2Nqfo3NrF9/pqg==" saltValue="zB7VY4oqg6xfMdD2GWVtz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479</v>
      </c>
    </row>
  </sheetData>
  <sheetProtection algorithmName="SHA-512" hashValue="XQvNg9PxF9rlPRDtniksTJWQEDul59TaTwR8SaipGheosNCiB2CA+KW8gVnDPkW3Yon6ht05wChD2VpTukAi2Q==" saltValue="R0euuwT9qtzuLJPSjbXs3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52" t="s">
        <v>3</v>
      </c>
      <c r="D47" s="1152"/>
      <c r="E47" s="1153"/>
      <c r="F47" s="11">
        <v>32.01</v>
      </c>
      <c r="G47" s="12">
        <v>30.04</v>
      </c>
      <c r="H47" s="12">
        <v>32.07</v>
      </c>
      <c r="I47" s="12">
        <v>36.54</v>
      </c>
      <c r="J47" s="13">
        <v>35.68</v>
      </c>
    </row>
    <row r="48" spans="2:10" ht="57.75" customHeight="1" x14ac:dyDescent="0.15">
      <c r="B48" s="14"/>
      <c r="C48" s="1154" t="s">
        <v>4</v>
      </c>
      <c r="D48" s="1154"/>
      <c r="E48" s="1155"/>
      <c r="F48" s="15">
        <v>2.09</v>
      </c>
      <c r="G48" s="16">
        <v>1.68</v>
      </c>
      <c r="H48" s="16">
        <v>2.44</v>
      </c>
      <c r="I48" s="16">
        <v>2.0099999999999998</v>
      </c>
      <c r="J48" s="17">
        <v>2.17</v>
      </c>
    </row>
    <row r="49" spans="2:10" ht="57.75" customHeight="1" thickBot="1" x14ac:dyDescent="0.2">
      <c r="B49" s="18"/>
      <c r="C49" s="1156" t="s">
        <v>5</v>
      </c>
      <c r="D49" s="1156"/>
      <c r="E49" s="1157"/>
      <c r="F49" s="19" t="s">
        <v>534</v>
      </c>
      <c r="G49" s="20" t="s">
        <v>535</v>
      </c>
      <c r="H49" s="20">
        <v>3.82</v>
      </c>
      <c r="I49" s="20">
        <v>2.92</v>
      </c>
      <c r="J49" s="21" t="s">
        <v>536</v>
      </c>
    </row>
    <row r="50" spans="2:10" x14ac:dyDescent="0.15"/>
  </sheetData>
  <sheetProtection algorithmName="SHA-512" hashValue="LEtdBli35S917AX7ZJP7SpeZQ1RZCQsyHqx3WJtr475KYx/dQC+ZYNMz4ZxtM0EFNDSnWFgKYo4v+rrcxu4VFA==" saltValue="G4KzTVUYfyEnV9r12dBpo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増元 拓哉</cp:lastModifiedBy>
  <cp:lastPrinted>2025-09-08T07:24:53Z</cp:lastPrinted>
  <dcterms:created xsi:type="dcterms:W3CDTF">2025-02-19T00:23:32Z</dcterms:created>
  <dcterms:modified xsi:type="dcterms:W3CDTF">2025-09-29T09:31:46Z</dcterms:modified>
  <cp:category/>
</cp:coreProperties>
</file>