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Y:\02 主査用\01 振興局照会・回答\R3.9.21 令和元年度財政状況資料集の作成\"/>
    </mc:Choice>
  </mc:AlternateContent>
  <xr:revisionPtr revIDLastSave="0" documentId="8_{35DB3DCA-7368-45E8-A53E-6461EA80B222}"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CO34" i="10"/>
  <c r="BW34" i="10"/>
  <c r="BW35" i="10" s="1"/>
  <c r="C34" i="10"/>
  <c r="C35" i="10" s="1"/>
  <c r="U34" i="10" l="1"/>
  <c r="U35" i="10" s="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<sst xmlns="http://schemas.openxmlformats.org/spreadsheetml/2006/main" count="1111" uniqueCount="601">
  <si>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</si>
  <si>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</si>
  <si>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</si>
  <si>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</si>
  <si>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</si>
  <si>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</si>
  <si>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</si>
  <si>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</si>
  <si>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</si>
  <si>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</si>
  <si>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</si>
  <si>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</si>
  <si>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</si>
  <si>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</si>
  <si>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</si>
  <si>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</si>
  <si>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</si>
  <si>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</si>
  <si>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</si>
  <si>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</si>
  <si>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</si>
  <si>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</si>
  <si>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</si>
  <si>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</si>
  <si>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</si>
  <si>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</si>
  <si>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</si>
  <si>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</si>
  <si>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</si>
  <si>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</si>
  <si>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</si>
  <si>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</si>
  <si>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</si>
  <si>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</si>
  <si>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</si>
  <si>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</si>
  <si>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</si>
  <si>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</si>
  <si>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</si>
  <si>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</si>
  <si>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</si>
  <si>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</si>
  <si>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</si>
  <si>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</si>
  <si>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</si>
  <si>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</si>
  <si>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</si>
  <si>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</si>
  <si>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</si>
  <si>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</si>
  <si>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</si>
  <si>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</si>
  <si>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</si>
  <si>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</si>
  <si>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</si>
  <si>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</si>
  <si>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</si>
  <si>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</si>
  <si>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</si>
  <si>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</si>
  <si>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</si>
  <si>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</si>
  <si>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</si>
  <si>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</si>
  <si>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</si>
  <si>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</si>
  <si>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</si>
  <si>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</si>
  <si>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</si>
  <si>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</si>
  <si>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</si>
  <si>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</si>
  <si>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</si>
  <si>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</si>
  <si>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</si>
  <si>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</si>
  <si>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</si>
  <si>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</si>
  <si>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</si>
  <si>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</si>
  <si>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</si>
  <si>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</si>
  <si>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</si>
  <si>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</si>
  <si>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</si>
  <si>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</si>
  <si>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</si>
  <si>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</si>
  <si>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</si>
  <si>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</si>
  <si>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</si>
  <si>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</si>
  <si>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</si>
  <si>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</si>
  <si>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</si>
  <si>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</si>
  <si>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</si>
  <si>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足寄町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</si>
  <si>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</si>
  <si>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</si>
  <si>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</si>
  <si>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</si>
  <si>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</si>
  <si>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</si>
  <si>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</si>
  <si>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</si>
  <si>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</si>
  <si>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</si>
  <si>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</si>
  <si>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</si>
  <si>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</si>
  <si>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</si>
  <si>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</si>
  <si>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</si>
  <si>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</si>
  <si>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</si>
  <si>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</si>
  <si>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</si>
  <si>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</si>
  <si>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</si>
  <si>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</si>
  <si>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</si>
  <si>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</si>
  <si>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</si>
  <si>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</si>
  <si>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</si>
  <si>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</si>
  <si>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</si>
  <si>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</si>
  <si>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</si>
  <si>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</si>
  <si>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</si>
  <si>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</si>
  <si>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</si>
  <si>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</si>
  <si>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</si>
  <si>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</si>
  <si>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</si>
  <si>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</si>
  <si>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</si>
  <si>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</si>
  <si>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</si>
  <si>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</si>
  <si>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</si>
  <si>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</si>
  <si>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</si>
  <si>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</si>
  <si>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</si>
  <si>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</si>
  <si>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</si>
  <si>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</si>
  <si>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</si>
  <si>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</si>
  <si>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</si>
  <si>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</si>
  <si>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</si>
  <si>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</si>
  <si>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</si>
  <si>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</si>
  <si>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</si>
  <si>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</si>
  <si>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</si>
  <si>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</si>
  <si>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</si>
  <si>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</si>
  <si>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</si>
  <si>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</si>
  <si>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</si>
  <si>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</si>
  <si>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</si>
  <si>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</si>
  <si>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</si>
  <si>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</si>
  <si>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</si>
  <si>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</si>
  <si>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</si>
  <si>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</si>
  <si>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</si>
  <si>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</si>
  <si>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</si>
  <si>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</si>
  <si>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</si>
  <si>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</si>
  <si>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</si>
  <si>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</si>
  <si>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</si>
  <si>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</si>
  <si>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</si>
  <si>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</si>
  <si>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</si>
  <si>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</si>
  <si>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</si>
  <si>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</si>
  <si>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</si>
  <si>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</si>
  <si>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</si>
  <si>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</si>
  <si>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</si>
  <si>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</si>
  <si>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</si>
  <si>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</si>
  <si>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</si>
  <si>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</si>
  <si>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</si>
  <si>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</si>
  <si>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</si>
  <si>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</si>
  <si>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</si>
  <si>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</si>
  <si>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</si>
  <si>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</si>
  <si>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</si>
  <si>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北海道足寄町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</si>
  <si>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</si>
  <si>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</si>
  <si>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</si>
  <si>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</si>
  <si>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</si>
  <si>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</si>
  <si>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</si>
  <si>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</si>
  <si>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</si>
  <si>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</si>
  <si>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</si>
  <si>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</si>
  <si>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</si>
  <si>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</si>
  <si>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</si>
  <si>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</si>
  <si>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</si>
  <si>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</si>
  <si>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</si>
  <si>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</si>
  <si>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</si>
  <si>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</si>
  <si>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</si>
  <si>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</si>
  <si>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</si>
  <si>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</si>
  <si>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</si>
  <si>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</si>
  <si>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</si>
  <si>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</si>
  <si>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</si>
  <si>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</si>
  <si>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</si>
  <si>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</si>
  <si>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</si>
  <si>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</si>
  <si>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</si>
  <si>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</si>
  <si>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</si>
  <si>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</si>
  <si>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</si>
  <si>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</si>
  <si>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</si>
  <si>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</si>
  <si>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</si>
  <si>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</si>
  <si>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</si>
  <si>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</si>
  <si>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</si>
  <si>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</si>
  <si>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</si>
  <si>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</si>
  <si>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</si>
  <si>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</si>
  <si>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</si>
  <si>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</si>
  <si>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</si>
  <si>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</si>
  <si>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</si>
  <si>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</si>
  <si>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</si>
  <si>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</si>
  <si>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</si>
  <si>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</si>
  <si>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</si>
  <si>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</si>
  <si>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</si>
  <si>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</si>
  <si>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</si>
  <si>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</si>
  <si>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</si>
  <si>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</si>
  <si>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</si>
  <si>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</si>
  <si>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</si>
  <si>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</si>
  <si>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</si>
  <si>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</si>
  <si>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</si>
  <si>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</si>
  <si>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</si>
  <si>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</si>
  <si>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</si>
  <si>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</si>
  <si>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</si>
  <si>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</si>
  <si>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</si>
  <si>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</si>
  <si>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</si>
  <si>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</si>
  <si>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</si>
  <si>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</si>
  <si>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</si>
  <si>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</si>
  <si>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</si>
  <si>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</si>
  <si>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</si>
  <si>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</si>
  <si>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</si>
  <si>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</si>
  <si>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</si>
  <si>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</si>
  <si>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</si>
  <si>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</si>
  <si>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</si>
  <si>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</si>
  <si>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</si>
  <si>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</si>
  <si>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</si>
  <si>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</si>
  <si>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</si>
  <si>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</si>
  <si>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</si>
  <si>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</si>
  <si>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</si>
  <si>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</si>
  <si>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</si>
  <si>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</si>
  <si>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</si>
  <si>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</si>
  <si>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</si>
  <si>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</si>
  <si>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</si>
  <si>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</si>
  <si>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</si>
  <si>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</si>
  <si>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</si>
  <si>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</si>
  <si>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</si>
  <si>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</si>
  <si>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</si>
  <si>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</si>
  <si>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</si>
  <si>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</si>
  <si>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</si>
  <si>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</si>
  <si>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</si>
  <si>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</si>
  <si>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</si>
  <si>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</si>
  <si>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</si>
  <si>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</si>
  <si>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</si>
  <si>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</si>
  <si>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</si>
  <si>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</si>
  <si>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</si>
  <si>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</si>
  <si>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</si>
  <si>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</si>
  <si>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</si>
  <si>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</si>
  <si>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</si>
  <si>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北海道足寄町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</si>
  <si>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</si>
  <si>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</si>
  <si>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</si>
  <si>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</si>
  <si>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</si>
  <si>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</si>
  <si>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</si>
  <si>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</si>
  <si>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</si>
  <si>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</si>
  <si>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</si>
  <si>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</si>
  <si>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</si>
  <si>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</si>
  <si>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</si>
  <si>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</si>
  <si>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</si>
  <si>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</si>
  <si>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</si>
  <si>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</si>
  <si>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資源ごみ処理等事業特別会計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</si>
  <si>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</si>
  <si>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</si>
  <si>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</si>
  <si>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</si>
  <si>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</si>
  <si>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</si>
  <si>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</si>
  <si>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</si>
  <si>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</si>
  <si>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</si>
  <si>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</si>
  <si>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</si>
  <si>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</si>
  <si>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</si>
  <si>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</si>
  <si>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</si>
  <si>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</si>
  <si>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上水道事業会計</t>
    <phoneticPr fontId="5"/>
  </si>
  <si>
    <t>法適用企業</t>
    <phoneticPr fontId="5"/>
  </si>
  <si>
    <t>国民健康保険病院事業会計</t>
    <phoneticPr fontId="5"/>
  </si>
  <si>
    <t>簡易水道特別会計</t>
    <phoneticPr fontId="5"/>
  </si>
  <si>
    <t>法非適用企業</t>
    <phoneticPr fontId="5"/>
  </si>
  <si>
    <t>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</si>
  <si>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</si>
  <si>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</si>
  <si>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</si>
  <si>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</si>
  <si>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</si>
  <si>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</si>
  <si>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</si>
  <si>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</si>
  <si>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</si>
  <si>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</si>
  <si>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</si>
  <si>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</si>
  <si>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</si>
  <si>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</si>
  <si>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</si>
  <si>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</si>
  <si>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</si>
  <si>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</si>
  <si>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</si>
  <si>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</si>
  <si>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</si>
  <si>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</si>
  <si>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</si>
  <si>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</si>
  <si>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</si>
  <si>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</si>
  <si>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</si>
  <si>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</si>
  <si>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</si>
  <si>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</si>
  <si>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</si>
  <si>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</si>
  <si>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</si>
  <si>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</si>
  <si>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</si>
  <si>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</si>
  <si>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</si>
  <si>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</si>
  <si>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</si>
  <si>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</si>
  <si>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</si>
  <si>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</si>
  <si>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</si>
  <si>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</si>
  <si>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</si>
  <si>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</si>
  <si>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</si>
  <si>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</si>
  <si>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</si>
  <si>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</si>
  <si>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</si>
  <si>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</si>
  <si>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</si>
  <si>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</si>
  <si>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</si>
  <si>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</si>
  <si>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</si>
  <si>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</si>
  <si>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</si>
  <si>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</si>
  <si>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</si>
  <si>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</si>
  <si>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</si>
  <si>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</si>
  <si>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</si>
  <si>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</si>
  <si>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</si>
  <si>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</si>
  <si>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</si>
  <si>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</si>
  <si>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</si>
  <si>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</si>
  <si>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</si>
  <si>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</si>
  <si>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</si>
  <si>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</si>
  <si>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</si>
  <si>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</si>
  <si>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</si>
  <si>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</si>
  <si>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</si>
  <si>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</si>
  <si>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</si>
  <si>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</si>
  <si>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</si>
  <si>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</si>
  <si>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</si>
  <si>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</si>
  <si>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</si>
  <si>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</si>
  <si>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</si>
  <si>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</si>
  <si>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</si>
  <si>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</si>
  <si>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</si>
  <si>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</si>
  <si>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</si>
  <si>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</si>
  <si>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</si>
  <si>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</si>
  <si>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</si>
  <si>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</si>
  <si>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</si>
  <si>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</si>
  <si>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</si>
  <si>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</si>
  <si>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</si>
  <si>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</si>
  <si>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</si>
  <si>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</si>
  <si>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</si>
  <si>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</si>
  <si>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</si>
  <si>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</si>
  <si>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</si>
  <si>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</si>
  <si>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</si>
  <si>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</si>
  <si>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</si>
  <si>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</si>
  <si>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</si>
  <si>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</si>
  <si>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</si>
  <si>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</si>
  <si>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</si>
  <si>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</si>
  <si>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</si>
  <si>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</si>
  <si>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</si>
  <si>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</si>
  <si>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</si>
  <si>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</si>
  <si>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</si>
  <si>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</si>
  <si>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</si>
  <si>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</si>
  <si>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</si>
  <si>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</si>
  <si>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</si>
  <si>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</si>
  <si>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</si>
  <si>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</si>
  <si>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</si>
  <si>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</si>
  <si>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</si>
  <si>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</si>
  <si>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</si>
  <si>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</si>
  <si>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</si>
  <si>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</si>
  <si>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</si>
  <si>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3.28</t>
  </si>
  <si>
    <t>▲ 5.69</t>
  </si>
  <si>
    <t>▲ 14.10</t>
  </si>
  <si>
    <t>▲ 5.38</t>
  </si>
  <si>
    <t>上水道事業会計</t>
  </si>
  <si>
    <t>国民健康保険病院事業会計</t>
  </si>
  <si>
    <t>一般会計</t>
  </si>
  <si>
    <t>介護保険特別会計</t>
  </si>
  <si>
    <t>国民健康保険事業特別会計</t>
  </si>
  <si>
    <t>資源ごみ処理等事業特別会計</t>
  </si>
  <si>
    <t>後期高齢者医療特別会計</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</si>
  <si>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</si>
  <si>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</si>
  <si>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</si>
  <si>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</si>
  <si>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</si>
  <si>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</si>
  <si>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</si>
  <si>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</si>
  <si>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</si>
  <si>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とかち広域消防事務組合</t>
  </si>
  <si>
    <t>十勝圏複合事務組合</t>
  </si>
  <si>
    <t>公共施設建設等基金</t>
  </si>
  <si>
    <t>ふるさと銀河線跡地活用等振興基金</t>
  </si>
  <si>
    <t>子育て安心基金</t>
  </si>
  <si>
    <t>ふるさと足寄応援基金</t>
  </si>
  <si>
    <t>地域福祉基金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</si>
  <si>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</si>
  <si>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</si>
  <si>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</si>
  <si>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・将来負担比率は該当算定されていないが、有形固定資産減価償却率は類似団体より高い水準にある。今後は、施設、工作物の適正な維持補修により長寿命化を図りつつ計画的な更新を行っていく。</t>
    <rPh sb="1" eb="3">
      <t>ショウライ</t>
    </rPh>
    <rPh sb="3" eb="5">
      <t>フタン</t>
    </rPh>
    <rPh sb="5" eb="7">
      <t>ヒリツ</t>
    </rPh>
    <rPh sb="8" eb="10">
      <t>ガイトウ</t>
    </rPh>
    <rPh sb="10" eb="12">
      <t>サンテイ</t>
    </rPh>
    <rPh sb="20" eb="22">
      <t>ユウケイ</t>
    </rPh>
    <rPh sb="22" eb="24">
      <t>コテイ</t>
    </rPh>
    <rPh sb="24" eb="26">
      <t>シサン</t>
    </rPh>
    <rPh sb="26" eb="28">
      <t>ゲンカ</t>
    </rPh>
    <rPh sb="28" eb="30">
      <t>ショウキャク</t>
    </rPh>
    <rPh sb="30" eb="31">
      <t>リツ</t>
    </rPh>
    <rPh sb="32" eb="34">
      <t>ルイジ</t>
    </rPh>
    <rPh sb="34" eb="36">
      <t>ダンタイ</t>
    </rPh>
    <rPh sb="38" eb="39">
      <t>タカ</t>
    </rPh>
    <rPh sb="40" eb="42">
      <t>スイジュン</t>
    </rPh>
    <rPh sb="46" eb="48">
      <t>コンゴ</t>
    </rPh>
    <rPh sb="50" eb="52">
      <t>シセツ</t>
    </rPh>
    <rPh sb="53" eb="56">
      <t>コウサクブツ</t>
    </rPh>
    <rPh sb="57" eb="59">
      <t>テキセイ</t>
    </rPh>
    <rPh sb="60" eb="62">
      <t>イジ</t>
    </rPh>
    <rPh sb="62" eb="64">
      <t>ホシュウ</t>
    </rPh>
    <rPh sb="67" eb="71">
      <t>チョウジュミョウカ</t>
    </rPh>
    <rPh sb="72" eb="73">
      <t>ハカ</t>
    </rPh>
    <rPh sb="76" eb="79">
      <t>ケイカクテキ</t>
    </rPh>
    <rPh sb="80" eb="82">
      <t>コウシン</t>
    </rPh>
    <rPh sb="83" eb="84">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</si>
  <si>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</si>
  <si>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</si>
  <si>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</si>
  <si>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</si>
  <si>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</si>
  <si>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</si>
  <si>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現在は将来負担比率は算定されていないが、近年公共施設の大規模修繕等を行い、実質公債費比率が上昇傾向となっていく見込みであることから、事業の見直しを行い世代間の負担公平性に配慮した健全な財政運営に努めていく必要がある。</t>
    <rPh sb="1" eb="3">
      <t>ゲンザイ</t>
    </rPh>
    <rPh sb="4" eb="6">
      <t>ショウライ</t>
    </rPh>
    <rPh sb="6" eb="8">
      <t>フタン</t>
    </rPh>
    <rPh sb="8" eb="10">
      <t>ヒリツ</t>
    </rPh>
    <rPh sb="11" eb="13">
      <t>サンテイ</t>
    </rPh>
    <rPh sb="21" eb="23">
      <t>キンネン</t>
    </rPh>
    <rPh sb="23" eb="25">
      <t>コウキョウ</t>
    </rPh>
    <rPh sb="25" eb="27">
      <t>シセツ</t>
    </rPh>
    <rPh sb="28" eb="31">
      <t>ダイキボ</t>
    </rPh>
    <rPh sb="31" eb="33">
      <t>シュウゼン</t>
    </rPh>
    <rPh sb="33" eb="34">
      <t>トウ</t>
    </rPh>
    <rPh sb="35" eb="36">
      <t>オコナ</t>
    </rPh>
    <rPh sb="38" eb="40">
      <t>ジッシツ</t>
    </rPh>
    <rPh sb="40" eb="43">
      <t>コウサイヒ</t>
    </rPh>
    <rPh sb="43" eb="45">
      <t>ヒリツ</t>
    </rPh>
    <rPh sb="46" eb="48">
      <t>ジョウショウ</t>
    </rPh>
    <rPh sb="48" eb="50">
      <t>ケイコウ</t>
    </rPh>
    <rPh sb="56" eb="58">
      <t>ミコ</t>
    </rPh>
    <rPh sb="67" eb="69">
      <t>ジギョウ</t>
    </rPh>
    <rPh sb="70" eb="72">
      <t>ミナオ</t>
    </rPh>
    <rPh sb="74" eb="75">
      <t>オコナ</t>
    </rPh>
    <rPh sb="76" eb="79">
      <t>セダイカン</t>
    </rPh>
    <rPh sb="80" eb="82">
      <t>フタン</t>
    </rPh>
    <rPh sb="82" eb="85">
      <t>コウヘイセイ</t>
    </rPh>
    <rPh sb="86" eb="88">
      <t>ハイリョ</t>
    </rPh>
    <rPh sb="90" eb="92">
      <t>ケンゼン</t>
    </rPh>
    <rPh sb="93" eb="95">
      <t>ザイセイ</t>
    </rPh>
    <rPh sb="95" eb="97">
      <t>ウンエイ</t>
    </rPh>
    <rPh sb="98" eb="99">
      <t>ツト</t>
    </rPh>
    <rPh sb="103" eb="105">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</si>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</sst>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5F32562-FB48-4019-BBD7-46B1DAA45F8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7518-4471-99AD-0CCF97399B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297351</c:v>
                </c:pt>
                <c:pt idx="1">
                  <c:v>255827</c:v>
                </c:pt>
                <c:pt idx="2">
                  <c:v>443311</c:v>
                </c:pt>
                <c:pt idx="3">
                  <c:v>422158</c:v>
                </c:pt>
                <c:pt idx="4">
                  <c:v>355063</c:v>
                </c:pt>
              </c:numCache>
            </c:numRef>
          </c:val>
          <c:smooth val="0"/>
          <c:extLst>
            <c:ext xmlns:c16="http://schemas.microsoft.com/office/drawing/2014/chart" uri="{C3380CC4-5D6E-409C-BE32-E72D297353CC}">
              <c16:uniqueId val="{00000001-7518-4471-99AD-0CCF97399B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2.02</c:v>
                </c:pt>
                <c:pt idx="1">
                  <c:v>3.95</c:v>
                </c:pt>
                <c:pt idx="2">
                  <c:v>1.99</c:v>
                </c:pt>
                <c:pt idx="3">
                  <c:v>1.75</c:v>
                </c:pt>
                <c:pt idx="4">
                  <c:v>2.09</c:v>
                </c:pt>
              </c:numCache>
            </c:numRef>
          </c:val>
          <c:extLst>
            <c:ext xmlns:c16="http://schemas.microsoft.com/office/drawing/2014/chart" uri="{C3380CC4-5D6E-409C-BE32-E72D297353CC}">
              <c16:uniqueId val="{00000000-7833-4CE5-B84F-75F1B4DFC5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49.18</c:v>
                </c:pt>
                <c:pt idx="1">
                  <c:v>49.9</c:v>
                </c:pt>
                <c:pt idx="2">
                  <c:v>49.09</c:v>
                </c:pt>
                <c:pt idx="3">
                  <c:v>37.090000000000003</c:v>
                </c:pt>
                <c:pt idx="4">
                  <c:v>32.01</c:v>
                </c:pt>
              </c:numCache>
            </c:numRef>
          </c:val>
          <c:extLst>
            <c:ext xmlns:c16="http://schemas.microsoft.com/office/drawing/2014/chart" uri="{C3380CC4-5D6E-409C-BE32-E72D297353CC}">
              <c16:uniqueId val="{00000001-7833-4CE5-B84F-75F1B4DFC5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-3.28</c:v>
                </c:pt>
                <c:pt idx="1">
                  <c:v>7.0000000000000007E-2</c:v>
                </c:pt>
                <c:pt idx="2">
                  <c:v>-5.69</c:v>
                </c:pt>
                <c:pt idx="3">
                  <c:v>-14.1</c:v>
                </c:pt>
                <c:pt idx="4">
                  <c:v>-5.38</c:v>
                </c:pt>
              </c:numCache>
            </c:numRef>
          </c:val>
          <c:smooth val="0"/>
          <c:extLst>
            <c:ext xmlns:c16="http://schemas.microsoft.com/office/drawing/2014/chart" uri="{C3380CC4-5D6E-409C-BE32-E72D297353CC}">
              <c16:uniqueId val="{00000002-7833-4CE5-B84F-75F1B4DFC5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850-4606-B2AB-15D22902B0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50-4606-B2AB-15D22902B0BB}"/>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850-4606-B2AB-15D22902B0B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850-4606-B2AB-15D22902B0BB}"/>
            </c:ext>
          </c:extLst>
        </c:ser>
        <c:ser>
          <c:idx val="4"/>
          <c:order val="4"/>
          <c:tx>
            <c:strRef>
              <c:f>データシート!$A$31</c:f>
              <c:strCache>
                <c:ptCount val="1"/>
                <c:pt idx="0">
                  <c:v>資源ごみ処理等事業特別会計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0.02</c:v>
                </c:pt>
              </c:numCache>
            </c:numRef>
          </c:val>
          <c:extLst>
            <c:ext xmlns:c16="http://schemas.microsoft.com/office/drawing/2014/chart" uri="{C3380CC4-5D6E-409C-BE32-E72D297353CC}">
              <c16:uniqueId val="{00000004-A850-4606-B2AB-15D22902B0B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1.03</c:v>
                </c:pt>
                <c:pt idx="4">
                  <c:v>#N/A</c:v>
                </c:pt>
                <c:pt idx="5">
                  <c:v>0.7</c:v>
                </c:pt>
                <c:pt idx="6">
                  <c:v>#N/A</c:v>
                </c:pt>
                <c:pt idx="7">
                  <c:v>0.27</c:v>
                </c:pt>
                <c:pt idx="8">
                  <c:v>#N/A</c:v>
                </c:pt>
                <c:pt idx="9">
                  <c:v>0.13</c:v>
                </c:pt>
              </c:numCache>
            </c:numRef>
          </c:val>
          <c:extLst>
            <c:ext xmlns:c16="http://schemas.microsoft.com/office/drawing/2014/chart" uri="{C3380CC4-5D6E-409C-BE32-E72D297353CC}">
              <c16:uniqueId val="{00000005-A850-4606-B2AB-15D22902B0B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0.57999999999999996</c:v>
                </c:pt>
                <c:pt idx="2">
                  <c:v>#N/A</c:v>
                </c:pt>
                <c:pt idx="3">
                  <c:v>0.35</c:v>
                </c:pt>
                <c:pt idx="4">
                  <c:v>#N/A</c:v>
                </c:pt>
                <c:pt idx="5">
                  <c:v>0.13</c:v>
                </c:pt>
                <c:pt idx="6">
                  <c:v>#N/A</c:v>
                </c:pt>
                <c:pt idx="7">
                  <c:v>0.71</c:v>
                </c:pt>
                <c:pt idx="8">
                  <c:v>#N/A</c:v>
                </c:pt>
                <c:pt idx="9">
                  <c:v>0.63</c:v>
                </c:pt>
              </c:numCache>
            </c:numRef>
          </c:val>
          <c:extLst>
            <c:ext xmlns:c16="http://schemas.microsoft.com/office/drawing/2014/chart" uri="{C3380CC4-5D6E-409C-BE32-E72D297353CC}">
              <c16:uniqueId val="{00000006-A850-4606-B2AB-15D22902B0B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2.02</c:v>
                </c:pt>
                <c:pt idx="2">
                  <c:v>#N/A</c:v>
                </c:pt>
                <c:pt idx="3">
                  <c:v>3.94</c:v>
                </c:pt>
                <c:pt idx="4">
                  <c:v>#N/A</c:v>
                </c:pt>
                <c:pt idx="5">
                  <c:v>1.98</c:v>
                </c:pt>
                <c:pt idx="6">
                  <c:v>#N/A</c:v>
                </c:pt>
                <c:pt idx="7">
                  <c:v>1.74</c:v>
                </c:pt>
                <c:pt idx="8">
                  <c:v>#N/A</c:v>
                </c:pt>
                <c:pt idx="9">
                  <c:v>2.06</c:v>
                </c:pt>
              </c:numCache>
            </c:numRef>
          </c:val>
          <c:extLst>
            <c:ext xmlns:c16="http://schemas.microsoft.com/office/drawing/2014/chart" uri="{C3380CC4-5D6E-409C-BE32-E72D297353CC}">
              <c16:uniqueId val="{00000007-A850-4606-B2AB-15D22902B0BB}"/>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5.96</c:v>
                </c:pt>
                <c:pt idx="2">
                  <c:v>#N/A</c:v>
                </c:pt>
                <c:pt idx="3">
                  <c:v>5.56</c:v>
                </c:pt>
                <c:pt idx="4">
                  <c:v>#N/A</c:v>
                </c:pt>
                <c:pt idx="5">
                  <c:v>4.09</c:v>
                </c:pt>
                <c:pt idx="6">
                  <c:v>#N/A</c:v>
                </c:pt>
                <c:pt idx="7">
                  <c:v>2.88</c:v>
                </c:pt>
                <c:pt idx="8">
                  <c:v>#N/A</c:v>
                </c:pt>
                <c:pt idx="9">
                  <c:v>3.57</c:v>
                </c:pt>
              </c:numCache>
            </c:numRef>
          </c:val>
          <c:extLst>
            <c:ext xmlns:c16="http://schemas.microsoft.com/office/drawing/2014/chart" uri="{C3380CC4-5D6E-409C-BE32-E72D297353CC}">
              <c16:uniqueId val="{00000008-A850-4606-B2AB-15D22902B0BB}"/>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3.53</c:v>
                </c:pt>
                <c:pt idx="2">
                  <c:v>#N/A</c:v>
                </c:pt>
                <c:pt idx="3">
                  <c:v>3.64</c:v>
                </c:pt>
                <c:pt idx="4">
                  <c:v>#N/A</c:v>
                </c:pt>
                <c:pt idx="5">
                  <c:v>3.45</c:v>
                </c:pt>
                <c:pt idx="6">
                  <c:v>#N/A</c:v>
                </c:pt>
                <c:pt idx="7">
                  <c:v>3.7</c:v>
                </c:pt>
                <c:pt idx="8">
                  <c:v>#N/A</c:v>
                </c:pt>
                <c:pt idx="9">
                  <c:v>4.18</c:v>
                </c:pt>
              </c:numCache>
            </c:numRef>
          </c:val>
          <c:extLst>
            <c:ext xmlns:c16="http://schemas.microsoft.com/office/drawing/2014/chart" uri="{C3380CC4-5D6E-409C-BE32-E72D297353CC}">
              <c16:uniqueId val="{00000009-A850-4606-B2AB-15D22902B0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967</c:v>
                </c:pt>
                <c:pt idx="5">
                  <c:v>984</c:v>
                </c:pt>
                <c:pt idx="8">
                  <c:v>963</c:v>
                </c:pt>
                <c:pt idx="11">
                  <c:v>960</c:v>
                </c:pt>
                <c:pt idx="14">
                  <c:v>964</c:v>
                </c:pt>
              </c:numCache>
            </c:numRef>
          </c:val>
          <c:extLst>
            <c:ext xmlns:c16="http://schemas.microsoft.com/office/drawing/2014/chart" uri="{C3380CC4-5D6E-409C-BE32-E72D297353CC}">
              <c16:uniqueId val="{00000000-BBDF-4208-9F96-97C31094EB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DF-4208-9F96-97C31094EB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3</c:v>
                </c:pt>
                <c:pt idx="6">
                  <c:v>3</c:v>
                </c:pt>
                <c:pt idx="9">
                  <c:v>8</c:v>
                </c:pt>
                <c:pt idx="12">
                  <c:v>0</c:v>
                </c:pt>
              </c:numCache>
            </c:numRef>
          </c:val>
          <c:extLst>
            <c:ext xmlns:c16="http://schemas.microsoft.com/office/drawing/2014/chart" uri="{C3380CC4-5D6E-409C-BE32-E72D297353CC}">
              <c16:uniqueId val="{00000002-BBDF-4208-9F96-97C31094EB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85</c:v>
                </c:pt>
                <c:pt idx="3">
                  <c:v>62</c:v>
                </c:pt>
                <c:pt idx="6">
                  <c:v>22</c:v>
                </c:pt>
                <c:pt idx="9">
                  <c:v>0</c:v>
                </c:pt>
                <c:pt idx="12">
                  <c:v>2</c:v>
                </c:pt>
              </c:numCache>
            </c:numRef>
          </c:val>
          <c:extLst>
            <c:ext xmlns:c16="http://schemas.microsoft.com/office/drawing/2014/chart" uri="{C3380CC4-5D6E-409C-BE32-E72D297353CC}">
              <c16:uniqueId val="{00000003-BBDF-4208-9F96-97C31094EB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198</c:v>
                </c:pt>
                <c:pt idx="3">
                  <c:v>216</c:v>
                </c:pt>
                <c:pt idx="6">
                  <c:v>211</c:v>
                </c:pt>
                <c:pt idx="9">
                  <c:v>205</c:v>
                </c:pt>
                <c:pt idx="12">
                  <c:v>200</c:v>
                </c:pt>
              </c:numCache>
            </c:numRef>
          </c:val>
          <c:extLst>
            <c:ext xmlns:c16="http://schemas.microsoft.com/office/drawing/2014/chart" uri="{C3380CC4-5D6E-409C-BE32-E72D297353CC}">
              <c16:uniqueId val="{00000004-BBDF-4208-9F96-97C31094EB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DF-4208-9F96-97C31094EB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DF-4208-9F96-97C31094EB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1076</c:v>
                </c:pt>
                <c:pt idx="3">
                  <c:v>1115</c:v>
                </c:pt>
                <c:pt idx="6">
                  <c:v>1089</c:v>
                </c:pt>
                <c:pt idx="9">
                  <c:v>1163</c:v>
                </c:pt>
                <c:pt idx="12">
                  <c:v>1180</c:v>
                </c:pt>
              </c:numCache>
            </c:numRef>
          </c:val>
          <c:extLst>
            <c:ext xmlns:c16="http://schemas.microsoft.com/office/drawing/2014/chart" uri="{C3380CC4-5D6E-409C-BE32-E72D297353CC}">
              <c16:uniqueId val="{00000007-BBDF-4208-9F96-97C31094EB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398</c:v>
                </c:pt>
                <c:pt idx="2">
                  <c:v>#N/A</c:v>
                </c:pt>
                <c:pt idx="3">
                  <c:v>#N/A</c:v>
                </c:pt>
                <c:pt idx="4">
                  <c:v>412</c:v>
                </c:pt>
                <c:pt idx="5">
                  <c:v>#N/A</c:v>
                </c:pt>
                <c:pt idx="6">
                  <c:v>#N/A</c:v>
                </c:pt>
                <c:pt idx="7">
                  <c:v>362</c:v>
                </c:pt>
                <c:pt idx="8">
                  <c:v>#N/A</c:v>
                </c:pt>
                <c:pt idx="9">
                  <c:v>#N/A</c:v>
                </c:pt>
                <c:pt idx="10">
                  <c:v>416</c:v>
                </c:pt>
                <c:pt idx="11">
                  <c:v>#N/A</c:v>
                </c:pt>
                <c:pt idx="12">
                  <c:v>#N/A</c:v>
                </c:pt>
                <c:pt idx="13">
                  <c:v>418</c:v>
                </c:pt>
                <c:pt idx="14">
                  <c:v>#N/A</c:v>
                </c:pt>
              </c:numCache>
            </c:numRef>
          </c:val>
          <c:smooth val="0"/>
          <c:extLst>
            <c:ext xmlns:c16="http://schemas.microsoft.com/office/drawing/2014/chart" uri="{C3380CC4-5D6E-409C-BE32-E72D297353CC}">
              <c16:uniqueId val="{00000008-BBDF-4208-9F96-97C31094EB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9113</c:v>
                </c:pt>
                <c:pt idx="5">
                  <c:v>9002</c:v>
                </c:pt>
                <c:pt idx="8">
                  <c:v>9359</c:v>
                </c:pt>
                <c:pt idx="11">
                  <c:v>10071</c:v>
                </c:pt>
                <c:pt idx="14">
                  <c:v>10189</c:v>
                </c:pt>
              </c:numCache>
            </c:numRef>
          </c:val>
          <c:extLst>
            <c:ext xmlns:c16="http://schemas.microsoft.com/office/drawing/2014/chart" uri="{C3380CC4-5D6E-409C-BE32-E72D297353CC}">
              <c16:uniqueId val="{00000000-722A-4A96-9717-ED0CFC28FA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639</c:v>
                </c:pt>
                <c:pt idx="5">
                  <c:v>564</c:v>
                </c:pt>
                <c:pt idx="8">
                  <c:v>527</c:v>
                </c:pt>
                <c:pt idx="11">
                  <c:v>451</c:v>
                </c:pt>
                <c:pt idx="14">
                  <c:v>399</c:v>
                </c:pt>
              </c:numCache>
            </c:numRef>
          </c:val>
          <c:extLst>
            <c:ext xmlns:c16="http://schemas.microsoft.com/office/drawing/2014/chart" uri="{C3380CC4-5D6E-409C-BE32-E72D297353CC}">
              <c16:uniqueId val="{00000001-722A-4A96-9717-ED0CFC28FA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6738</c:v>
                </c:pt>
                <c:pt idx="5">
                  <c:v>6698</c:v>
                </c:pt>
                <c:pt idx="8">
                  <c:v>6741</c:v>
                </c:pt>
                <c:pt idx="11">
                  <c:v>6013</c:v>
                </c:pt>
                <c:pt idx="14">
                  <c:v>5605</c:v>
                </c:pt>
              </c:numCache>
            </c:numRef>
          </c:val>
          <c:extLst>
            <c:ext xmlns:c16="http://schemas.microsoft.com/office/drawing/2014/chart" uri="{C3380CC4-5D6E-409C-BE32-E72D297353CC}">
              <c16:uniqueId val="{00000002-722A-4A96-9717-ED0CFC28FA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2A-4A96-9717-ED0CFC28FA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2A-4A96-9717-ED0CFC28FA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2A-4A96-9717-ED0CFC28FA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1611</c:v>
                </c:pt>
                <c:pt idx="3">
                  <c:v>1549</c:v>
                </c:pt>
                <c:pt idx="6">
                  <c:v>1544</c:v>
                </c:pt>
                <c:pt idx="9">
                  <c:v>1513</c:v>
                </c:pt>
                <c:pt idx="12">
                  <c:v>1426</c:v>
                </c:pt>
              </c:numCache>
            </c:numRef>
          </c:val>
          <c:extLst>
            <c:ext xmlns:c16="http://schemas.microsoft.com/office/drawing/2014/chart" uri="{C3380CC4-5D6E-409C-BE32-E72D297353CC}">
              <c16:uniqueId val="{00000006-722A-4A96-9717-ED0CFC28FA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233</c:v>
                </c:pt>
                <c:pt idx="3">
                  <c:v>22</c:v>
                </c:pt>
                <c:pt idx="6">
                  <c:v>0</c:v>
                </c:pt>
                <c:pt idx="9">
                  <c:v>3</c:v>
                </c:pt>
                <c:pt idx="12">
                  <c:v>30</c:v>
                </c:pt>
              </c:numCache>
            </c:numRef>
          </c:val>
          <c:extLst>
            <c:ext xmlns:c16="http://schemas.microsoft.com/office/drawing/2014/chart" uri="{C3380CC4-5D6E-409C-BE32-E72D297353CC}">
              <c16:uniqueId val="{00000007-722A-4A96-9717-ED0CFC28FA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2386</c:v>
                </c:pt>
                <c:pt idx="3">
                  <c:v>2318</c:v>
                </c:pt>
                <c:pt idx="6">
                  <c:v>2358</c:v>
                </c:pt>
                <c:pt idx="9">
                  <c:v>2367</c:v>
                </c:pt>
                <c:pt idx="12">
                  <c:v>2370</c:v>
                </c:pt>
              </c:numCache>
            </c:numRef>
          </c:val>
          <c:extLst>
            <c:ext xmlns:c16="http://schemas.microsoft.com/office/drawing/2014/chart" uri="{C3380CC4-5D6E-409C-BE32-E72D297353CC}">
              <c16:uniqueId val="{00000008-722A-4A96-9717-ED0CFC28FA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22A-4A96-9717-ED0CFC28FA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11136</c:v>
                </c:pt>
                <c:pt idx="3">
                  <c:v>11093</c:v>
                </c:pt>
                <c:pt idx="6">
                  <c:v>11495</c:v>
                </c:pt>
                <c:pt idx="9">
                  <c:v>12117</c:v>
                </c:pt>
                <c:pt idx="12">
                  <c:v>12284</c:v>
                </c:pt>
              </c:numCache>
            </c:numRef>
          </c:val>
          <c:extLst>
            <c:ext xmlns:c16="http://schemas.microsoft.com/office/drawing/2014/chart" uri="{C3380CC4-5D6E-409C-BE32-E72D297353CC}">
              <c16:uniqueId val="{0000000A-722A-4A96-9717-ED0CFC28FA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22A-4A96-9717-ED0CFC28FA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2593</c:v>
                </c:pt>
                <c:pt idx="1">
                  <c:v>1927</c:v>
                </c:pt>
                <c:pt idx="2">
                  <c:v>1674</c:v>
                </c:pt>
              </c:numCache>
            </c:numRef>
          </c:val>
          <c:extLst>
            <c:ext xmlns:c16="http://schemas.microsoft.com/office/drawing/2014/chart" uri="{C3380CC4-5D6E-409C-BE32-E72D297353CC}">
              <c16:uniqueId val="{00000000-3BF1-4C1A-BA79-264A628DCC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938</c:v>
                </c:pt>
                <c:pt idx="1">
                  <c:v>943</c:v>
                </c:pt>
                <c:pt idx="2">
                  <c:v>948</c:v>
                </c:pt>
              </c:numCache>
            </c:numRef>
          </c:val>
          <c:extLst>
            <c:ext xmlns:c16="http://schemas.microsoft.com/office/drawing/2014/chart" uri="{C3380CC4-5D6E-409C-BE32-E72D297353CC}">
              <c16:uniqueId val="{00000001-3BF1-4C1A-BA79-264A628DCC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3069</c:v>
                </c:pt>
                <c:pt idx="1">
                  <c:v>3007</c:v>
                </c:pt>
                <c:pt idx="2">
                  <c:v>2818</c:v>
                </c:pt>
              </c:numCache>
            </c:numRef>
          </c:val>
          <c:extLst>
            <c:ext xmlns:c16="http://schemas.microsoft.com/office/drawing/2014/chart" uri="{C3380CC4-5D6E-409C-BE32-E72D297353CC}">
              <c16:uniqueId val="{00000002-3BF1-4C1A-BA79-264A628DCC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{EAA00809-2270-4F98-BEC5-A8223EEA76A8}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971-4B8D-9F6F-2FD8D8181C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{131F392D-0416-4073-BF1D-608216763B26}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71-4B8D-9F6F-2FD8D8181C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{A9A01489-0696-4472-8187-D565C0E20FF4}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71-4B8D-9F6F-2FD8D8181C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{307EA2B4-873C-4B10-9883-5FFC79BBA6D7}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71-4B8D-9F6F-2FD8D8181C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{01ECDDE0-89C1-4028-9829-82ADC81BB3E4}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71-4B8D-9F6F-2FD8D8181C3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{BE496116-FCB8-454B-96E0-A553C0F64D54}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971-4B8D-9F6F-2FD8D8181C3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{FDBE2FAB-9F8B-48A7-BADA-F0C02180671E}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971-4B8D-9F6F-2FD8D8181C3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{6BB1551D-0292-48BC-B8F7-BC57C95ED32F}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971-4B8D-9F6F-2FD8D8181C3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{316F4AFE-EEAB-4F3A-A665-9C42E276E4BF}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971-4B8D-9F6F-2FD8D8181C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62.5</c:v>
                </c:pt>
                <c:pt idx="16">
                  <c:v>63.9</c:v>
                </c:pt>
                <c:pt idx="24">
                  <c:v>64.900000000000006</c:v>
                </c:pt>
                <c:pt idx="32">
                  <c:v>65.5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971-4B8D-9F6F-2FD8D8181C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{5A2E0B88-4961-4D60-9101-39C2DB76DCCF}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971-4B8D-9F6F-2FD8D8181C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{224F5CDE-0BBB-4CA8-BEB8-5193394F8E60}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71-4B8D-9F6F-2FD8D8181C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{2BF4A0AD-BC08-410B-8499-473743F8DA07}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71-4B8D-9F6F-2FD8D8181C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{799DF88A-70F6-41EF-9155-4803AED73AC9}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71-4B8D-9F6F-2FD8D8181C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{F34D160C-7455-4D40-A4F3-46FEB76D4F3F}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71-4B8D-9F6F-2FD8D8181C3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{3E87A3BB-C65A-4A9D-AA86-FD8CA6C3D947}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971-4B8D-9F6F-2FD8D8181C3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{D06BCDA0-6AA5-4032-981F-4A27394E7743}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971-4B8D-9F6F-2FD8D8181C3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{F2B4E423-BA12-4226-9654-719DAD6FB98F}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971-4B8D-9F6F-2FD8D8181C3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{6CD9BAD2-6864-4287-9B4B-C2CDDF2D0C2E}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971-4B8D-9F6F-2FD8D8181C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58.3</c:v>
                </c:pt>
                <c:pt idx="24">
                  <c:v>60.2</c:v>
                </c:pt>
                <c:pt idx="32">
                  <c:v>59.9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0971-4B8D-9F6F-2FD8D8181C32}"/>
            </c:ext>
          </c:extLst>
        </c:ser>
        <c:dLbls>
          <c:showLegendKey val="0"/>
          <c:showVal val="1"/>
          <c:showCatName val="0"/>
          <c:showSerName val="0"/>
          <c:showPercent val="0"/>
          <c:showBubbleSize val="0"/>
        </c:dLbls>
        <c:axId val="46179840"/>
        <c:axId val="46181760"/>
      </c:scatterChart>
      <c:valAx>
        <c:axId val="46179840"/>
        <c:scaling>
          <c:orientation val="minMax"/>
          <c:max val="60.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{6933C72B-9831-4457-B059-098FAAAE9BCD}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B72-4895-8EA5-AC24653A43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{168D8869-5F3A-4B1F-B422-72CAA63D25C5}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72-4895-8EA5-AC24653A43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{D4ADB98D-8211-484C-9234-6ECDD0E2945F}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72-4895-8EA5-AC24653A43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{CC11E800-CD9D-413A-82C4-7AD17194B1F3}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72-4895-8EA5-AC24653A43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{34194451-CA3F-422B-A2AE-B439569E6E5E}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72-4895-8EA5-AC24653A439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{ACD2A15C-949A-4750-96BD-3888E18290C7}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B72-4895-8EA5-AC24653A439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{12773C2E-D087-47E4-B6F5-4781B37C2275}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B72-4895-8EA5-AC24653A439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{81811C6F-D477-4DD4-B0B9-D6A2F7F28F66}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B72-4895-8EA5-AC24653A439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{CB601FE2-8281-4A1B-BE50-7B00A83A63CD}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B72-4895-8EA5-AC24653A43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8.6</c:v>
                </c:pt>
                <c:pt idx="16">
                  <c:v>8.6</c:v>
                </c:pt>
                <c:pt idx="24">
                  <c:v>9</c:v>
                </c:pt>
                <c:pt idx="32">
                  <c:v>9.1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B72-4895-8EA5-AC24653A43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{7B7AD575-A917-4980-9BBA-5F7432C868B1}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B72-4895-8EA5-AC24653A43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{D9E2ABD9-CCFE-4D23-BF72-A91B813311E6}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72-4895-8EA5-AC24653A43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{2971F12C-4DD0-499A-BFBD-19BEBF06AE56}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72-4895-8EA5-AC24653A43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{C7BE7C32-6253-4886-A97F-53FFDC8CBAB2}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72-4895-8EA5-AC24653A43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{F9F05717-CBF6-4F3B-9B94-D9E8F6362D67}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72-4895-8EA5-AC24653A439E}"/>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{3E80230B-35A5-473B-8505-FBF07FCB6796}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B72-4895-8EA5-AC24653A439E}"/>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{1441918D-1D2F-434F-8059-3377160C7751}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B72-4895-8EA5-AC24653A439E}"/>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{2217E20D-2EE1-4AB3-A729-77DB2F510BE8}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B72-4895-8EA5-AC24653A439E}"/>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{3784F21F-7FC6-46E7-B955-6B024DF09788}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B72-4895-8EA5-AC24653A43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B72-4895-8EA5-AC24653A439E}"/>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6,787
6,754
1,408.04
9,741,237
9,624,965
109,393
5,227,508
12,284,440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行政面積が町村で日本一広大であり、人口密度が全国最低ランクであることに加え、人口の減少や全国平均を上回る高齢化率により、指数は０．２０と類似団体平均を下回っている。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今後は各種使用料・手数料の見直しを実施するとともに町有財産の適正管理を図り、遊休財産の売却等により歳入の確保に努める。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162278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43</xdr:row>
      <xdr:rowOff>162278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２年度に地方債の繰上償還（約６億４千万円）を実施し、公債費を減少させるとともに、平成１７年度から平成２２年度まで退職者数の５分の１を新規採用するとの方針のもと、職員給与や手当、議員報酬等の削減を行い、平成１６年度比で約３億４千万円の人件費を削減してきたこと等により類似団体平均を下回っていたが、近年の介護施設の開設や子育て施策の充実により、人件費・委託料等を含む施設維持の費用が増加傾向にあること及び近年の大型事業の実施により起債償還額が令和４年をピークに増加していることから経常収支比率が悪化してきている。今後においては、行財政改革へ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64</xdr:row>
      <xdr:rowOff>92456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5908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112014</xdr:rowOff>
    </xdr:from>
    <xdr:to>
      <xdr:col>19</xdr:col>
      <xdr:colOff>133350</xdr:colOff>
      <xdr:row>63</xdr:row>
      <xdr:rowOff>157734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4191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62</xdr:row>
      <xdr:rowOff>112014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129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51816</xdr:rowOff>
    </xdr:from>
    <xdr:to>
      <xdr:col>11</xdr:col>
      <xdr:colOff>31750</xdr:colOff>
      <xdr:row>62</xdr:row>
      <xdr:rowOff>83058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1026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61214</xdr:rowOff>
    </xdr:from>
    <xdr:to>
      <xdr:col>15</xdr:col>
      <xdr:colOff>133350</xdr:colOff>
      <xdr:row>62</xdr:row>
      <xdr:rowOff>162814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1016</xdr:rowOff>
    </xdr:from>
    <xdr:to>
      <xdr:col>7</xdr:col>
      <xdr:colOff>31750</xdr:colOff>
      <xdr:row>61</xdr:row>
      <xdr:rowOff>102616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112793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[449,553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高くなっているのは、職員数の削減による賃金の増や行政面積が広いことにより公共施設が多く管理費用の負担が大きい。また、近年の介護施設の開設や子育て施策の充実により、賃金等を含む施設維持の費用が増加傾向にあるため、今後においては管理費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117709</xdr:rowOff>
    </xdr:from>
    <xdr:to>
      <xdr:col>23</xdr:col>
      <xdr:colOff>133350</xdr:colOff>
      <xdr:row>87</xdr:row>
      <xdr:rowOff>32023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862409"/>
          <a:ext cx="838200" cy="8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145306</xdr:rowOff>
    </xdr:from>
    <xdr:to>
      <xdr:col>19</xdr:col>
      <xdr:colOff>133350</xdr:colOff>
      <xdr:row>86</xdr:row>
      <xdr:rowOff>117709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718556"/>
          <a:ext cx="889000" cy="1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145306</xdr:rowOff>
    </xdr:from>
    <xdr:to>
      <xdr:col>15</xdr:col>
      <xdr:colOff>82550</xdr:colOff>
      <xdr:row>85</xdr:row>
      <xdr:rowOff>151417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718556"/>
          <a:ext cx="889000" cy="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18078</xdr:rowOff>
    </xdr:from>
    <xdr:to>
      <xdr:col>11</xdr:col>
      <xdr:colOff>31750</xdr:colOff>
      <xdr:row>85</xdr:row>
      <xdr:rowOff>151417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591328"/>
          <a:ext cx="889000" cy="13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152673</xdr:rowOff>
    </xdr:from>
    <xdr:to>
      <xdr:col>23</xdr:col>
      <xdr:colOff>184150</xdr:colOff>
      <xdr:row>87</xdr:row>
      <xdr:rowOff>82823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8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124750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86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66909</xdr:rowOff>
    </xdr:from>
    <xdr:to>
      <xdr:col>19</xdr:col>
      <xdr:colOff>184150</xdr:colOff>
      <xdr:row>86</xdr:row>
      <xdr:rowOff>168509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8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153286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89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94506</xdr:rowOff>
    </xdr:from>
    <xdr:to>
      <xdr:col>15</xdr:col>
      <xdr:colOff>133350</xdr:colOff>
      <xdr:row>86</xdr:row>
      <xdr:rowOff>24656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9433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75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100617</xdr:rowOff>
    </xdr:from>
    <xdr:to>
      <xdr:col>11</xdr:col>
      <xdr:colOff>82550</xdr:colOff>
      <xdr:row>86</xdr:row>
      <xdr:rowOff>30767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6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15544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76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138728</xdr:rowOff>
    </xdr:from>
    <xdr:to>
      <xdr:col>7</xdr:col>
      <xdr:colOff>31750</xdr:colOff>
      <xdr:row>85</xdr:row>
      <xdr:rowOff>68878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54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53655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6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９年度に給与構造の見直しを実施し、職員給与にあっては平成１８年度２％、平成１９年度２～６％、平成２０年度２．５～３％の独自削減を実施してきたが、職員構成において、給与水準の高い高年齢層の占める割合が依然として多いこと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今後は他町村の状況を踏まえつつ、より一層給与水準の適正化を図る。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69427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773911"/>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69427</xdr:rowOff>
    </xdr:from>
    <xdr:to>
      <xdr:col>77</xdr:col>
      <xdr:colOff>44450</xdr:colOff>
      <xdr:row>87</xdr:row>
      <xdr:rowOff>2539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814127"/>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18627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186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18627</xdr:rowOff>
    </xdr:from>
    <xdr:to>
      <xdr:col>68</xdr:col>
      <xdr:colOff>152400</xdr:colOff>
      <xdr:row>87</xdr:row>
      <xdr:rowOff>107104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9347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121938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18627</xdr:rowOff>
    </xdr:from>
    <xdr:to>
      <xdr:col>77</xdr:col>
      <xdr:colOff>95250</xdr:colOff>
      <xdr:row>86</xdr:row>
      <xdr:rowOff>120227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105004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139277</xdr:rowOff>
    </xdr:from>
    <xdr:to>
      <xdr:col>68</xdr:col>
      <xdr:colOff>203200</xdr:colOff>
      <xdr:row>87</xdr:row>
      <xdr:rowOff>69427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54204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56304</xdr:rowOff>
    </xdr:from>
    <xdr:to>
      <xdr:col>64</xdr:col>
      <xdr:colOff>152400</xdr:colOff>
      <xdr:row>87</xdr:row>
      <xdr:rowOff>157904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142681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足寄町自律プラン（平成１７年３月策定）に基づき、退職者数の５分の１を新規採用するとの方針のもと、平成１６年度比で一般職員２８名の職員削減を進めてきたが、スクールバスの運行業務、保育園や給食センターなど施設運営を直営で行っていること、さらに、医療と介護・福祉等連携システムの構築に向けて福祉関係職員の新規採用等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今後も行政サービスの水準維持を図りつつ、より適切な定員管理に努める。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145669</xdr:rowOff>
    </xdr:from>
    <xdr:to>
      <xdr:col>81</xdr:col>
      <xdr:colOff>44450</xdr:colOff>
      <xdr:row>63</xdr:row>
      <xdr:rowOff>164973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947019"/>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145669</xdr:rowOff>
    </xdr:from>
    <xdr:to>
      <xdr:col>77</xdr:col>
      <xdr:colOff>44450</xdr:colOff>
      <xdr:row>63</xdr:row>
      <xdr:rowOff>162560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94701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88360</xdr:rowOff>
    </xdr:from>
    <xdr:to>
      <xdr:col>72</xdr:col>
      <xdr:colOff>203200</xdr:colOff>
      <xdr:row>63</xdr:row>
      <xdr:rowOff>162560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889710"/>
          <a:ext cx="889000" cy="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66643</xdr:rowOff>
    </xdr:from>
    <xdr:to>
      <xdr:col>68</xdr:col>
      <xdr:colOff>152400</xdr:colOff>
      <xdr:row>63</xdr:row>
      <xdr:rowOff>88360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86799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114173</xdr:rowOff>
    </xdr:from>
    <xdr:to>
      <xdr:col>81</xdr:col>
      <xdr:colOff>95250</xdr:colOff>
      <xdr:row>64</xdr:row>
      <xdr:rowOff>44323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86250</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88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94869</xdr:rowOff>
    </xdr:from>
    <xdr:to>
      <xdr:col>77</xdr:col>
      <xdr:colOff>95250</xdr:colOff>
      <xdr:row>64</xdr:row>
      <xdr:rowOff>25019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8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9796</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982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111760</xdr:rowOff>
    </xdr:from>
    <xdr:to>
      <xdr:col>73</xdr:col>
      <xdr:colOff>44450</xdr:colOff>
      <xdr:row>64</xdr:row>
      <xdr:rowOff>41910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26687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37560</xdr:rowOff>
    </xdr:from>
    <xdr:to>
      <xdr:col>68</xdr:col>
      <xdr:colOff>203200</xdr:colOff>
      <xdr:row>63</xdr:row>
      <xdr:rowOff>139160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8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123937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92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15843</xdr:rowOff>
    </xdr:from>
    <xdr:to>
      <xdr:col>64</xdr:col>
      <xdr:colOff>152400</xdr:colOff>
      <xdr:row>63</xdr:row>
      <xdr:rowOff>117443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81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102220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90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平成２２年度に地方債の繰上償還を行い、類似団体平均に近づいていたが、町民センターなどをはじめとした公共施設の改修等大型の公共事業が重なったことから前年より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高い</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となっている。令和４年をピークに起債償還が増加していくことから、今後数年は増加が続くと見込まれるが、大型事業の抑制を図り、健全な財政運営に努めていく。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153416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17804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148590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1587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41</xdr:row>
      <xdr:rowOff>129286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158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41</xdr:row>
      <xdr:rowOff>134112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587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83312</xdr:rowOff>
    </xdr:from>
    <xdr:to>
      <xdr:col>64</xdr:col>
      <xdr:colOff>152400</xdr:colOff>
      <xdr:row>42</xdr:row>
      <xdr:rowOff>13462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169689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となっており、主な要因は役場庁舎建設事業に係る地方債の繰上償還による地方債残高の減や、財政調整基金及び減債基金の積立による充当可能基金の増額等によ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6,787
6,754
1,408.04
9,741,237
9,624,965
109,393
5,227,508
12,284,440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足寄町自律プラン（平成１７年３月策定）に基づき、退職者数の５分の１を新規採用するとの方針のもと、平成１６年度比で一般職員２８名の職員削減を進め類似団体平均より下回っていたが、スクールバスの運行業務、保育園や給食センターなど施設運営を直営で行っていること、さらに、医療と介護・福祉等連携システムの構築に向けて福祉関係職員の新規採用等により、平成２９年度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今後においては人件費の抑制に努める。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72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1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36</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8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物件費に係る比率が上回っている要因は、職員数の削減に伴う賃金増や行政面積が広いため公共施設数が多く、管理費用等の負担が大きいことや、近年の介護施設の開設や子育て施策の充実により、賃金等を含む施設維持の費用が増加していることによる。</a:t>
          </a:r>
        </a:p>
        <a:p>
          <a:r>
            <a:rPr kumimoji="1" lang="ja-JP" altLang="en-US" sz="1300">
              <a:latin typeface="ＭＳ Ｐゴシック" panose="020B0600070205080204" pitchFamily="50" charset="-128"/>
              <a:ea typeface="ＭＳ Ｐゴシック" panose="020B0600070205080204" pitchFamily="50" charset="-128"/>
            </a:rPr>
            <a:t>　今後は管理経費の削減を図るべく、管理運営を民間事業者に拡大する指定管理者制度の導入について、対象施設の検討を含め積極的に推進する。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49276</xdr:rowOff>
    </xdr:from>
    <xdr:to>
      <xdr:col>82</xdr:col>
      <xdr:colOff>107950</xdr:colOff>
      <xdr:row>18</xdr:row>
      <xdr:rowOff>163576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3537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21844</xdr:rowOff>
    </xdr:from>
    <xdr:to>
      <xdr:col>78</xdr:col>
      <xdr:colOff>69850</xdr:colOff>
      <xdr:row>18</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07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21844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75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53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112776</xdr:rowOff>
    </xdr:from>
    <xdr:to>
      <xdr:col>82</xdr:col>
      <xdr:colOff>158750</xdr:colOff>
      <xdr:row>19</xdr:row>
      <xdr:rowOff>42926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84853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169926</xdr:rowOff>
    </xdr:from>
    <xdr:to>
      <xdr:col>78</xdr:col>
      <xdr:colOff>120650</xdr:colOff>
      <xdr:row>18</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84853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7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142494</xdr:rowOff>
    </xdr:from>
    <xdr:to>
      <xdr:col>74</xdr:col>
      <xdr:colOff>31750</xdr:colOff>
      <xdr:row>18</xdr:row>
      <xdr:rowOff>72644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57421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扶助費に係る経常収支比率は類似団体平均を下回っている。今後も適正化に努める。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54</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7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18143</xdr:rowOff>
    </xdr:from>
    <xdr:to>
      <xdr:col>11</xdr:col>
      <xdr:colOff>9525</xdr:colOff>
      <xdr:row>54</xdr:row>
      <xdr:rowOff>18143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76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138793</xdr:rowOff>
    </xdr:from>
    <xdr:to>
      <xdr:col>11</xdr:col>
      <xdr:colOff>60325</xdr:colOff>
      <xdr:row>54</xdr:row>
      <xdr:rowOff>68943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79120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138793</xdr:rowOff>
    </xdr:from>
    <xdr:to>
      <xdr:col>6</xdr:col>
      <xdr:colOff>171450</xdr:colOff>
      <xdr:row>54</xdr:row>
      <xdr:rowOff>68943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79120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類似団体平均と比較し、その他に係る経常収支比率は低い状況にあるが、今後においても経費の削減を図り、普通会計の負担軽減に努める。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52705</xdr:rowOff>
    </xdr:from>
    <xdr:to>
      <xdr:col>82</xdr:col>
      <xdr:colOff>107950</xdr:colOff>
      <xdr:row>56</xdr:row>
      <xdr:rowOff>69850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6539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659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6596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46990</xdr:rowOff>
    </xdr:from>
    <xdr:to>
      <xdr:col>69</xdr:col>
      <xdr:colOff>92075</xdr:colOff>
      <xdr:row>56</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648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xdr:rowOff>
    </xdr:from>
    <xdr:to>
      <xdr:col>82</xdr:col>
      <xdr:colOff>158750</xdr:colOff>
      <xdr:row>56</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18432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4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41910</xdr:rowOff>
    </xdr:from>
    <xdr:to>
      <xdr:col>69</xdr:col>
      <xdr:colOff>142875</xdr:colOff>
      <xdr:row>56</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153687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167640</xdr:rowOff>
    </xdr:from>
    <xdr:to>
      <xdr:col>65</xdr:col>
      <xdr:colOff>53975</xdr:colOff>
      <xdr:row>56</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107967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6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補助費等に係る経常収支比率が類似団体平均を上回っているのは、国民健康保険病院への負担金が多額になっているためである。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今後においても各種団体への補助金の交付にあっては、補助の妥当性、必要性、効果、団体の組織のあり方・運営方法や他事業への統合などについて多角的な見直しを行う。</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445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101854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422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78994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408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高齢化社会に対応すべく介護施設の充実や施設老朽化に伴う建替事業などの大型事業を実施したこと等により、公債費残高は今後しばらく増加傾向が続く。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78</xdr:row>
      <xdr:rowOff>159004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5183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145287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4269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81280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426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4132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108204</xdr:rowOff>
    </xdr:from>
    <xdr:to>
      <xdr:col>24</xdr:col>
      <xdr:colOff>76200</xdr:colOff>
      <xdr:row>79</xdr:row>
      <xdr:rowOff>38354</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80281</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114825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物価及び人件費の上昇等により全体的に上昇傾向にあるが、今後においては、行財政改革への取り組みを通じて経常経費の削減に努める。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77</xdr:row>
      <xdr:rowOff>66039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19530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69850</xdr:rowOff>
    </xdr:from>
    <xdr:to>
      <xdr:col>78</xdr:col>
      <xdr:colOff>69850</xdr:colOff>
      <xdr:row>76</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0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24130</xdr:rowOff>
    </xdr:from>
    <xdr:to>
      <xdr:col>73</xdr:col>
      <xdr:colOff>180975</xdr:colOff>
      <xdr:row>76</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54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76</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9286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15239</xdr:rowOff>
    </xdr:from>
    <xdr:to>
      <xdr:col>82</xdr:col>
      <xdr:colOff>158750</xdr:colOff>
      <xdr:row>77</xdr:row>
      <xdr:rowOff>116839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158766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19050</xdr:rowOff>
    </xdr:from>
    <xdr:to>
      <xdr:col>74</xdr:col>
      <xdr:colOff>31750</xdr:colOff>
      <xdr:row>76</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144780</xdr:rowOff>
    </xdr:from>
    <xdr:to>
      <xdr:col>69</xdr:col>
      <xdr:colOff>142875</xdr:colOff>
      <xdr:row>76</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157966</xdr:rowOff>
    </xdr:from>
    <xdr:to>
      <xdr:col>29</xdr:col>
      <xdr:colOff>127000</xdr:colOff>
      <xdr:row>13</xdr:row>
      <xdr:rowOff>51524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262991"/>
          <a:ext cx="647700" cy="65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51524</xdr:rowOff>
    </xdr:from>
    <xdr:to>
      <xdr:col>26</xdr:col>
      <xdr:colOff>50800</xdr:colOff>
      <xdr:row>14</xdr:row>
      <xdr:rowOff>117681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327999"/>
          <a:ext cx="698500" cy="23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117681</xdr:rowOff>
    </xdr:from>
    <xdr:to>
      <xdr:col>22</xdr:col>
      <xdr:colOff>114300</xdr:colOff>
      <xdr:row>14</xdr:row>
      <xdr:rowOff>144718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565606"/>
          <a:ext cx="698500" cy="27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53170</xdr:rowOff>
    </xdr:from>
    <xdr:to>
      <xdr:col>18</xdr:col>
      <xdr:colOff>177800</xdr:colOff>
      <xdr:row>14</xdr:row>
      <xdr:rowOff>144718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2501095"/>
          <a:ext cx="698500" cy="91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107166</xdr:rowOff>
    </xdr:from>
    <xdr:to>
      <xdr:col>29</xdr:col>
      <xdr:colOff>177800</xdr:colOff>
      <xdr:row>13</xdr:row>
      <xdr:rowOff>37316</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21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15743</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12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724</xdr:rowOff>
    </xdr:from>
    <xdr:to>
      <xdr:col>26</xdr:col>
      <xdr:colOff>101600</xdr:colOff>
      <xdr:row>13</xdr:row>
      <xdr:rowOff>102324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27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112501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046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66881</xdr:rowOff>
    </xdr:from>
    <xdr:to>
      <xdr:col>22</xdr:col>
      <xdr:colOff>165100</xdr:colOff>
      <xdr:row>14</xdr:row>
      <xdr:rowOff>168481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514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7208</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28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93918</xdr:rowOff>
    </xdr:from>
    <xdr:to>
      <xdr:col>19</xdr:col>
      <xdr:colOff>38100</xdr:colOff>
      <xdr:row>15</xdr:row>
      <xdr:rowOff>24068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54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34245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31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2370</xdr:rowOff>
    </xdr:from>
    <xdr:to>
      <xdr:col>15</xdr:col>
      <xdr:colOff>101600</xdr:colOff>
      <xdr:row>14</xdr:row>
      <xdr:rowOff>103970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450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114147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21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126784</xdr:rowOff>
    </xdr:from>
    <xdr:to>
      <xdr:col>29</xdr:col>
      <xdr:colOff>127000</xdr:colOff>
      <xdr:row>34</xdr:row>
      <xdr:rowOff>146533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394234"/>
          <a:ext cx="647700" cy="19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146533</xdr:rowOff>
    </xdr:from>
    <xdr:to>
      <xdr:col>26</xdr:col>
      <xdr:colOff>50800</xdr:colOff>
      <xdr:row>34</xdr:row>
      <xdr:rowOff>256274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413983"/>
          <a:ext cx="698500" cy="109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173330</xdr:rowOff>
    </xdr:from>
    <xdr:to>
      <xdr:col>22</xdr:col>
      <xdr:colOff>114300</xdr:colOff>
      <xdr:row>34</xdr:row>
      <xdr:rowOff>256274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440780"/>
          <a:ext cx="698500" cy="82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173330</xdr:rowOff>
    </xdr:from>
    <xdr:to>
      <xdr:col>18</xdr:col>
      <xdr:colOff>177800</xdr:colOff>
      <xdr:row>34</xdr:row>
      <xdr:rowOff>207734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440780"/>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75984</xdr:rowOff>
    </xdr:from>
    <xdr:to>
      <xdr:col>29</xdr:col>
      <xdr:colOff>177800</xdr:colOff>
      <xdr:row>34</xdr:row>
      <xdr:rowOff>177584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343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263961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18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95733</xdr:rowOff>
    </xdr:from>
    <xdr:to>
      <xdr:col>26</xdr:col>
      <xdr:colOff>101600</xdr:colOff>
      <xdr:row>34</xdr:row>
      <xdr:rowOff>197333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36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207510</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132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205473</xdr:rowOff>
    </xdr:from>
    <xdr:to>
      <xdr:col>22</xdr:col>
      <xdr:colOff>165100</xdr:colOff>
      <xdr:row>34</xdr:row>
      <xdr:rowOff>307073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472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317250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122530</xdr:rowOff>
    </xdr:from>
    <xdr:to>
      <xdr:col>19</xdr:col>
      <xdr:colOff>38100</xdr:colOff>
      <xdr:row>34</xdr:row>
      <xdr:rowOff>224130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389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234307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15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156934</xdr:rowOff>
    </xdr:from>
    <xdr:to>
      <xdr:col>15</xdr:col>
      <xdr:colOff>101600</xdr:colOff>
      <xdr:row>34</xdr:row>
      <xdr:rowOff>258534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42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268711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19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6,787
6,754
1,408.04
9,741,237
9,624,965
109,393
5,227,508
12,284,440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109738</xdr:rowOff>
    </xdr:from>
    <xdr:to>
      <xdr:col>24</xdr:col>
      <xdr:colOff>63500</xdr:colOff>
      <xdr:row>32</xdr:row>
      <xdr:rowOff>145339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96138"/>
          <a:ext cx="838200" cy="3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145339</xdr:rowOff>
    </xdr:from>
    <xdr:to>
      <xdr:col>19</xdr:col>
      <xdr:colOff>177800</xdr:colOff>
      <xdr:row>33</xdr:row>
      <xdr:rowOff>55491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31739"/>
          <a:ext cx="889000" cy="8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55491</xdr:rowOff>
    </xdr:from>
    <xdr:to>
      <xdr:col>15</xdr:col>
      <xdr:colOff>50800</xdr:colOff>
      <xdr:row>33</xdr:row>
      <xdr:rowOff>73299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13341"/>
          <a:ext cx="8890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73299</xdr:rowOff>
    </xdr:from>
    <xdr:to>
      <xdr:col>10</xdr:col>
      <xdr:colOff>114300</xdr:colOff>
      <xdr:row>33</xdr:row>
      <xdr:rowOff>116512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31149"/>
          <a:ext cx="8890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58938</xdr:rowOff>
    </xdr:from>
    <xdr:to>
      <xdr:col>24</xdr:col>
      <xdr:colOff>114300</xdr:colOff>
      <xdr:row>32</xdr:row>
      <xdr:rowOff>160538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81815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9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94539</xdr:rowOff>
    </xdr:from>
    <xdr:to>
      <xdr:col>20</xdr:col>
      <xdr:colOff>38100</xdr:colOff>
      <xdr:row>33</xdr:row>
      <xdr:rowOff>24689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41216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5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4691</xdr:rowOff>
    </xdr:from>
    <xdr:to>
      <xdr:col>15</xdr:col>
      <xdr:colOff>101600</xdr:colOff>
      <xdr:row>33</xdr:row>
      <xdr:rowOff>106291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122818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3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22499</xdr:rowOff>
    </xdr:from>
    <xdr:to>
      <xdr:col>10</xdr:col>
      <xdr:colOff>165100</xdr:colOff>
      <xdr:row>33</xdr:row>
      <xdr:rowOff>124099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140626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5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65712</xdr:rowOff>
    </xdr:from>
    <xdr:to>
      <xdr:col>6</xdr:col>
      <xdr:colOff>38100</xdr:colOff>
      <xdr:row>33</xdr:row>
      <xdr:rowOff>167312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12389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9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145127</xdr:rowOff>
    </xdr:from>
    <xdr:to>
      <xdr:col>24</xdr:col>
      <xdr:colOff>63500</xdr:colOff>
      <xdr:row>53</xdr:row>
      <xdr:rowOff>92668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060527"/>
          <a:ext cx="838200" cy="1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92668</xdr:rowOff>
    </xdr:from>
    <xdr:to>
      <xdr:col>19</xdr:col>
      <xdr:colOff>177800</xdr:colOff>
      <xdr:row>53</xdr:row>
      <xdr:rowOff>123086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179518"/>
          <a:ext cx="889000" cy="3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98699</xdr:rowOff>
    </xdr:from>
    <xdr:to>
      <xdr:col>15</xdr:col>
      <xdr:colOff>50800</xdr:colOff>
      <xdr:row>53</xdr:row>
      <xdr:rowOff>123086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185549"/>
          <a:ext cx="889000" cy="2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98699</xdr:rowOff>
    </xdr:from>
    <xdr:to>
      <xdr:col>10</xdr:col>
      <xdr:colOff>114300</xdr:colOff>
      <xdr:row>54</xdr:row>
      <xdr:rowOff>65958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185549"/>
          <a:ext cx="889000" cy="1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94327</xdr:rowOff>
    </xdr:from>
    <xdr:to>
      <xdr:col>24</xdr:col>
      <xdr:colOff>114300</xdr:colOff>
      <xdr:row>53</xdr:row>
      <xdr:rowOff>24477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0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117204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886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41868</xdr:rowOff>
    </xdr:from>
    <xdr:to>
      <xdr:col>20</xdr:col>
      <xdr:colOff>38100</xdr:colOff>
      <xdr:row>53</xdr:row>
      <xdr:rowOff>143468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1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159995</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90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72286</xdr:rowOff>
    </xdr:from>
    <xdr:to>
      <xdr:col>15</xdr:col>
      <xdr:colOff>101600</xdr:colOff>
      <xdr:row>54</xdr:row>
      <xdr:rowOff>2436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1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18963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9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47899</xdr:rowOff>
    </xdr:from>
    <xdr:to>
      <xdr:col>10</xdr:col>
      <xdr:colOff>165100</xdr:colOff>
      <xdr:row>53</xdr:row>
      <xdr:rowOff>149499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13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166026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890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15158</xdr:rowOff>
    </xdr:from>
    <xdr:to>
      <xdr:col>6</xdr:col>
      <xdr:colOff>38100</xdr:colOff>
      <xdr:row>54</xdr:row>
      <xdr:rowOff>116758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2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133285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04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120726</xdr:rowOff>
    </xdr:from>
    <xdr:to>
      <xdr:col>24</xdr:col>
      <xdr:colOff>63500</xdr:colOff>
      <xdr:row>74</xdr:row>
      <xdr:rowOff>43162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636576"/>
          <a:ext cx="838200" cy="9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120726</xdr:rowOff>
    </xdr:from>
    <xdr:to>
      <xdr:col>19</xdr:col>
      <xdr:colOff>177800</xdr:colOff>
      <xdr:row>77</xdr:row>
      <xdr:rowOff>14404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636576"/>
          <a:ext cx="889000" cy="57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14404</xdr:rowOff>
    </xdr:from>
    <xdr:to>
      <xdr:col>15</xdr:col>
      <xdr:colOff>50800</xdr:colOff>
      <xdr:row>77</xdr:row>
      <xdr:rowOff>41677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216054"/>
          <a:ext cx="889000" cy="2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41677</xdr:rowOff>
    </xdr:from>
    <xdr:to>
      <xdr:col>10</xdr:col>
      <xdr:colOff>114300</xdr:colOff>
      <xdr:row>77</xdr:row>
      <xdr:rowOff>87396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24332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163812</xdr:rowOff>
    </xdr:from>
    <xdr:to>
      <xdr:col>24</xdr:col>
      <xdr:colOff>114300</xdr:colOff>
      <xdr:row>74</xdr:row>
      <xdr:rowOff>93962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67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15239</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53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69926</xdr:rowOff>
    </xdr:from>
    <xdr:to>
      <xdr:col>20</xdr:col>
      <xdr:colOff>38100</xdr:colOff>
      <xdr:row>74</xdr:row>
      <xdr:rowOff>76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5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16603</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3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135054</xdr:rowOff>
    </xdr:from>
    <xdr:to>
      <xdr:col>15</xdr:col>
      <xdr:colOff>101600</xdr:colOff>
      <xdr:row>77</xdr:row>
      <xdr:rowOff>65204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56331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25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162327</xdr:rowOff>
    </xdr:from>
    <xdr:to>
      <xdr:col>10</xdr:col>
      <xdr:colOff>165100</xdr:colOff>
      <xdr:row>77</xdr:row>
      <xdr:rowOff>92477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83604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328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36596</xdr:rowOff>
    </xdr:from>
    <xdr:to>
      <xdr:col>6</xdr:col>
      <xdr:colOff>38100</xdr:colOff>
      <xdr:row>77</xdr:row>
      <xdr:rowOff>138196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129323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3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1479</xdr:rowOff>
    </xdr:from>
    <xdr:to>
      <xdr:col>24</xdr:col>
      <xdr:colOff>63500</xdr:colOff>
      <xdr:row>97</xdr:row>
      <xdr:rowOff>37450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32129"/>
          <a:ext cx="838200" cy="3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145904</xdr:rowOff>
    </xdr:from>
    <xdr:to>
      <xdr:col>19</xdr:col>
      <xdr:colOff>177800</xdr:colOff>
      <xdr:row>97</xdr:row>
      <xdr:rowOff>37450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05104"/>
          <a:ext cx="889000" cy="6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108578</xdr:rowOff>
    </xdr:from>
    <xdr:to>
      <xdr:col>15</xdr:col>
      <xdr:colOff>50800</xdr:colOff>
      <xdr:row>96</xdr:row>
      <xdr:rowOff>145904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67778"/>
          <a:ext cx="889000" cy="3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108578</xdr:rowOff>
    </xdr:from>
    <xdr:to>
      <xdr:col>10</xdr:col>
      <xdr:colOff>114300</xdr:colOff>
      <xdr:row>97</xdr:row>
      <xdr:rowOff>42332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67778"/>
          <a:ext cx="889000" cy="10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122129</xdr:rowOff>
    </xdr:from>
    <xdr:to>
      <xdr:col>24</xdr:col>
      <xdr:colOff>114300</xdr:colOff>
      <xdr:row>97</xdr:row>
      <xdr:rowOff>52279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100556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5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158100</xdr:rowOff>
    </xdr:from>
    <xdr:to>
      <xdr:col>20</xdr:col>
      <xdr:colOff>38100</xdr:colOff>
      <xdr:row>97</xdr:row>
      <xdr:rowOff>88250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1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79377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95104</xdr:rowOff>
    </xdr:from>
    <xdr:to>
      <xdr:col>15</xdr:col>
      <xdr:colOff>101600</xdr:colOff>
      <xdr:row>97</xdr:row>
      <xdr:rowOff>25254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16381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4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57778</xdr:rowOff>
    </xdr:from>
    <xdr:to>
      <xdr:col>10</xdr:col>
      <xdr:colOff>165100</xdr:colOff>
      <xdr:row>96</xdr:row>
      <xdr:rowOff>159378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150505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0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162982</xdr:rowOff>
    </xdr:from>
    <xdr:to>
      <xdr:col>6</xdr:col>
      <xdr:colOff>38100</xdr:colOff>
      <xdr:row>97</xdr:row>
      <xdr:rowOff>93132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84259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1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105391</xdr:rowOff>
    </xdr:from>
    <xdr:to>
      <xdr:col>55</xdr:col>
      <xdr:colOff>0</xdr:colOff>
      <xdr:row>34</xdr:row>
      <xdr:rowOff>123020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934691"/>
          <a:ext cx="838200" cy="1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90559</xdr:rowOff>
    </xdr:from>
    <xdr:to>
      <xdr:col>50</xdr:col>
      <xdr:colOff>114300</xdr:colOff>
      <xdr:row>34</xdr:row>
      <xdr:rowOff>123020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5919859"/>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90559</xdr:rowOff>
    </xdr:from>
    <xdr:to>
      <xdr:col>45</xdr:col>
      <xdr:colOff>177800</xdr:colOff>
      <xdr:row>34</xdr:row>
      <xdr:rowOff>116177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919859"/>
          <a:ext cx="889000" cy="2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116177</xdr:rowOff>
    </xdr:from>
    <xdr:to>
      <xdr:col>41</xdr:col>
      <xdr:colOff>50800</xdr:colOff>
      <xdr:row>34</xdr:row>
      <xdr:rowOff>156776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945477"/>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54591</xdr:rowOff>
    </xdr:from>
    <xdr:to>
      <xdr:col>55</xdr:col>
      <xdr:colOff>50800</xdr:colOff>
      <xdr:row>34</xdr:row>
      <xdr:rowOff>156191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77468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3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72220</xdr:rowOff>
    </xdr:from>
    <xdr:to>
      <xdr:col>50</xdr:col>
      <xdr:colOff>165100</xdr:colOff>
      <xdr:row>35</xdr:row>
      <xdr:rowOff>2370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18897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7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39759</xdr:rowOff>
    </xdr:from>
    <xdr:to>
      <xdr:col>46</xdr:col>
      <xdr:colOff>38100</xdr:colOff>
      <xdr:row>34</xdr:row>
      <xdr:rowOff>141359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86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157886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64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65377</xdr:rowOff>
    </xdr:from>
    <xdr:to>
      <xdr:col>41</xdr:col>
      <xdr:colOff>101600</xdr:colOff>
      <xdr:row>34</xdr:row>
      <xdr:rowOff>166977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8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12054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66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105976</xdr:rowOff>
    </xdr:from>
    <xdr:to>
      <xdr:col>36</xdr:col>
      <xdr:colOff>165100</xdr:colOff>
      <xdr:row>35</xdr:row>
      <xdr:rowOff>36126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93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52653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7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97489</xdr:rowOff>
    </xdr:from>
    <xdr:to>
      <xdr:col>55</xdr:col>
      <xdr:colOff>0</xdr:colOff>
      <xdr:row>55</xdr:row>
      <xdr:rowOff>53855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355789"/>
          <a:ext cx="838200" cy="12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57193</xdr:rowOff>
    </xdr:from>
    <xdr:to>
      <xdr:col>50</xdr:col>
      <xdr:colOff>114300</xdr:colOff>
      <xdr:row>54</xdr:row>
      <xdr:rowOff>97489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315493"/>
          <a:ext cx="889000" cy="4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57193</xdr:rowOff>
    </xdr:from>
    <xdr:to>
      <xdr:col>45</xdr:col>
      <xdr:colOff>177800</xdr:colOff>
      <xdr:row>56</xdr:row>
      <xdr:rowOff>71450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315493"/>
          <a:ext cx="889000" cy="35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42810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163796</xdr:rowOff>
    </xdr:from>
    <xdr:to>
      <xdr:col>41</xdr:col>
      <xdr:colOff>50800</xdr:colOff>
      <xdr:row>56</xdr:row>
      <xdr:rowOff>71450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593546"/>
          <a:ext cx="889000" cy="7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3055</xdr:rowOff>
    </xdr:from>
    <xdr:to>
      <xdr:col>55</xdr:col>
      <xdr:colOff>50800</xdr:colOff>
      <xdr:row>55</xdr:row>
      <xdr:rowOff>104655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4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25932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28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46689</xdr:rowOff>
    </xdr:from>
    <xdr:to>
      <xdr:col>50</xdr:col>
      <xdr:colOff>165100</xdr:colOff>
      <xdr:row>54</xdr:row>
      <xdr:rowOff>148289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30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164816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08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6393</xdr:rowOff>
    </xdr:from>
    <xdr:to>
      <xdr:col>46</xdr:col>
      <xdr:colOff>38100</xdr:colOff>
      <xdr:row>54</xdr:row>
      <xdr:rowOff>107993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2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124520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0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20650</xdr:rowOff>
    </xdr:from>
    <xdr:to>
      <xdr:col>41</xdr:col>
      <xdr:colOff>101600</xdr:colOff>
      <xdr:row>56</xdr:row>
      <xdr:rowOff>122250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138777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9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112996</xdr:rowOff>
    </xdr:from>
    <xdr:to>
      <xdr:col>36</xdr:col>
      <xdr:colOff>165100</xdr:colOff>
      <xdr:row>56</xdr:row>
      <xdr:rowOff>43146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59673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51144</xdr:rowOff>
    </xdr:from>
    <xdr:to>
      <xdr:col>55</xdr:col>
      <xdr:colOff>0</xdr:colOff>
      <xdr:row>76</xdr:row>
      <xdr:rowOff>89920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081344"/>
          <a:ext cx="838200" cy="3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163830</xdr:rowOff>
    </xdr:from>
    <xdr:to>
      <xdr:col>50</xdr:col>
      <xdr:colOff>114300</xdr:colOff>
      <xdr:row>76</xdr:row>
      <xdr:rowOff>51144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022580"/>
          <a:ext cx="889000" cy="5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163830</xdr:rowOff>
    </xdr:from>
    <xdr:to>
      <xdr:col>45</xdr:col>
      <xdr:colOff>177800</xdr:colOff>
      <xdr:row>77</xdr:row>
      <xdr:rowOff>138703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022580"/>
          <a:ext cx="889000" cy="3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39355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78207</xdr:rowOff>
    </xdr:from>
    <xdr:to>
      <xdr:col>41</xdr:col>
      <xdr:colOff>50800</xdr:colOff>
      <xdr:row>77</xdr:row>
      <xdr:rowOff>138703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594057"/>
          <a:ext cx="889000" cy="7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39120</xdr:rowOff>
    </xdr:from>
    <xdr:to>
      <xdr:col>55</xdr:col>
      <xdr:colOff>50800</xdr:colOff>
      <xdr:row>76</xdr:row>
      <xdr:rowOff>140720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0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61997</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9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344</xdr:rowOff>
    </xdr:from>
    <xdr:to>
      <xdr:col>50</xdr:col>
      <xdr:colOff>165100</xdr:colOff>
      <xdr:row>76</xdr:row>
      <xdr:rowOff>101944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0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118472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80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113031</xdr:rowOff>
    </xdr:from>
    <xdr:to>
      <xdr:col>46</xdr:col>
      <xdr:colOff>38100</xdr:colOff>
      <xdr:row>76</xdr:row>
      <xdr:rowOff>43182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9717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59708</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7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87903</xdr:rowOff>
    </xdr:from>
    <xdr:to>
      <xdr:col>41</xdr:col>
      <xdr:colOff>101600</xdr:colOff>
      <xdr:row>78</xdr:row>
      <xdr:rowOff>18053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9180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3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27407</xdr:rowOff>
    </xdr:from>
    <xdr:to>
      <xdr:col>36</xdr:col>
      <xdr:colOff>165100</xdr:colOff>
      <xdr:row>73</xdr:row>
      <xdr:rowOff>129007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5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145534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31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76721</xdr:rowOff>
    </xdr:from>
    <xdr:to>
      <xdr:col>55</xdr:col>
      <xdr:colOff>0</xdr:colOff>
      <xdr:row>95</xdr:row>
      <xdr:rowOff>154108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364471"/>
          <a:ext cx="838200" cy="7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154108</xdr:rowOff>
    </xdr:from>
    <xdr:to>
      <xdr:col>50</xdr:col>
      <xdr:colOff>114300</xdr:colOff>
      <xdr:row>95</xdr:row>
      <xdr:rowOff>168266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41858"/>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168266</xdr:rowOff>
    </xdr:from>
    <xdr:to>
      <xdr:col>45</xdr:col>
      <xdr:colOff>177800</xdr:colOff>
      <xdr:row>96</xdr:row>
      <xdr:rowOff>83575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456016"/>
          <a:ext cx="889000" cy="8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83575</xdr:rowOff>
    </xdr:from>
    <xdr:to>
      <xdr:col>41</xdr:col>
      <xdr:colOff>50800</xdr:colOff>
      <xdr:row>98</xdr:row>
      <xdr:rowOff>135187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542775"/>
          <a:ext cx="889000" cy="39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25921</xdr:rowOff>
    </xdr:from>
    <xdr:to>
      <xdr:col>55</xdr:col>
      <xdr:colOff>50800</xdr:colOff>
      <xdr:row>95</xdr:row>
      <xdr:rowOff>127521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3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48798</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6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103308</xdr:rowOff>
    </xdr:from>
    <xdr:to>
      <xdr:col>50</xdr:col>
      <xdr:colOff>165100</xdr:colOff>
      <xdr:row>96</xdr:row>
      <xdr:rowOff>33458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9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49985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16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117466</xdr:rowOff>
    </xdr:from>
    <xdr:to>
      <xdr:col>46</xdr:col>
      <xdr:colOff>38100</xdr:colOff>
      <xdr:row>96</xdr:row>
      <xdr:rowOff>47616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0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64143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18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32775</xdr:rowOff>
    </xdr:from>
    <xdr:to>
      <xdr:col>41</xdr:col>
      <xdr:colOff>101600</xdr:colOff>
      <xdr:row>96</xdr:row>
      <xdr:rowOff>134375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150902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26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84387</xdr:rowOff>
    </xdr:from>
    <xdr:to>
      <xdr:col>36</xdr:col>
      <xdr:colOff>165100</xdr:colOff>
      <xdr:row>99</xdr:row>
      <xdr:rowOff>14537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5664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81590</xdr:rowOff>
    </xdr:from>
    <xdr:to>
      <xdr:col>85</xdr:col>
      <xdr:colOff>127000</xdr:colOff>
      <xdr:row>39</xdr:row>
      <xdr:rowOff>98843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68140"/>
          <a:ext cx="838200" cy="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4718</xdr:rowOff>
    </xdr:from>
    <xdr:to>
      <xdr:col>81</xdr:col>
      <xdr:colOff>50800</xdr:colOff>
      <xdr:row>39</xdr:row>
      <xdr:rowOff>81590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91268"/>
          <a:ext cx="889000" cy="7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4718</xdr:rowOff>
    </xdr:from>
    <xdr:to>
      <xdr:col>76</xdr:col>
      <xdr:colOff>114300</xdr:colOff>
      <xdr:row>39</xdr:row>
      <xdr:rowOff>43904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91268"/>
          <a:ext cx="889000" cy="3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89309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43904</xdr:rowOff>
    </xdr:from>
    <xdr:to>
      <xdr:col>71</xdr:col>
      <xdr:colOff>177800</xdr:colOff>
      <xdr:row>39</xdr:row>
      <xdr:rowOff>93049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30454"/>
          <a:ext cx="889000" cy="4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99544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48043</xdr:rowOff>
    </xdr:from>
    <xdr:to>
      <xdr:col>85</xdr:col>
      <xdr:colOff>177800</xdr:colOff>
      <xdr:row>39</xdr:row>
      <xdr:rowOff>149643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144098</xdr:rowOff>
    </xdr:from>
    <xdr:ext cx="313932"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30790</xdr:rowOff>
    </xdr:from>
    <xdr:to>
      <xdr:col>81</xdr:col>
      <xdr:colOff>101600</xdr:colOff>
      <xdr:row>39</xdr:row>
      <xdr:rowOff>132390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123517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1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125368</xdr:rowOff>
    </xdr:from>
    <xdr:to>
      <xdr:col>76</xdr:col>
      <xdr:colOff>165100</xdr:colOff>
      <xdr:row>39</xdr:row>
      <xdr:rowOff>55518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72045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41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164554</xdr:rowOff>
    </xdr:from>
    <xdr:to>
      <xdr:col>72</xdr:col>
      <xdr:colOff>38100</xdr:colOff>
      <xdr:row>39</xdr:row>
      <xdr:rowOff>94704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111231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4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42249</xdr:rowOff>
    </xdr:from>
    <xdr:to>
      <xdr:col>67</xdr:col>
      <xdr:colOff>101600</xdr:colOff>
      <xdr:row>39</xdr:row>
      <xdr:rowOff>143849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134976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82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30859</xdr:rowOff>
    </xdr:from>
    <xdr:to>
      <xdr:col>85</xdr:col>
      <xdr:colOff>127000</xdr:colOff>
      <xdr:row>74</xdr:row>
      <xdr:rowOff>57834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718159"/>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57834</xdr:rowOff>
    </xdr:from>
    <xdr:to>
      <xdr:col>81</xdr:col>
      <xdr:colOff>50800</xdr:colOff>
      <xdr:row>74</xdr:row>
      <xdr:rowOff>120228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745134"/>
          <a:ext cx="889000" cy="6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111084</xdr:rowOff>
    </xdr:from>
    <xdr:to>
      <xdr:col>76</xdr:col>
      <xdr:colOff>114300</xdr:colOff>
      <xdr:row>74</xdr:row>
      <xdr:rowOff>120228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7983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111084</xdr:rowOff>
    </xdr:from>
    <xdr:to>
      <xdr:col>71</xdr:col>
      <xdr:colOff>177800</xdr:colOff>
      <xdr:row>74</xdr:row>
      <xdr:rowOff>143404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798384"/>
          <a:ext cx="889000" cy="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151509</xdr:rowOff>
    </xdr:from>
    <xdr:to>
      <xdr:col>85</xdr:col>
      <xdr:colOff>177800</xdr:colOff>
      <xdr:row>74</xdr:row>
      <xdr:rowOff>81659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6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2936</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51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7034</xdr:rowOff>
    </xdr:from>
    <xdr:to>
      <xdr:col>81</xdr:col>
      <xdr:colOff>101600</xdr:colOff>
      <xdr:row>74</xdr:row>
      <xdr:rowOff>108634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6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125161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46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69428</xdr:rowOff>
    </xdr:from>
    <xdr:to>
      <xdr:col>76</xdr:col>
      <xdr:colOff>165100</xdr:colOff>
      <xdr:row>74</xdr:row>
      <xdr:rowOff>171028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16105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53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60284</xdr:rowOff>
    </xdr:from>
    <xdr:to>
      <xdr:col>72</xdr:col>
      <xdr:colOff>38100</xdr:colOff>
      <xdr:row>74</xdr:row>
      <xdr:rowOff>161884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7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6961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52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92604</xdr:rowOff>
    </xdr:from>
    <xdr:to>
      <xdr:col>67</xdr:col>
      <xdr:colOff>101600</xdr:colOff>
      <xdr:row>75</xdr:row>
      <xdr:rowOff>22754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7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39281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55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123949</xdr:rowOff>
    </xdr:from>
    <xdr:to>
      <xdr:col>85</xdr:col>
      <xdr:colOff>127000</xdr:colOff>
      <xdr:row>98</xdr:row>
      <xdr:rowOff>130214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26049"/>
          <a:ext cx="8382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77296</xdr:rowOff>
    </xdr:from>
    <xdr:to>
      <xdr:col>81</xdr:col>
      <xdr:colOff>50800</xdr:colOff>
      <xdr:row>98</xdr:row>
      <xdr:rowOff>130214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79396"/>
          <a:ext cx="889000" cy="5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77296</xdr:rowOff>
    </xdr:from>
    <xdr:to>
      <xdr:col>76</xdr:col>
      <xdr:colOff>114300</xdr:colOff>
      <xdr:row>98</xdr:row>
      <xdr:rowOff>106611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79396"/>
          <a:ext cx="889000" cy="2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98862</xdr:rowOff>
    </xdr:from>
    <xdr:to>
      <xdr:col>71</xdr:col>
      <xdr:colOff>177800</xdr:colOff>
      <xdr:row>98</xdr:row>
      <xdr:rowOff>106611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29512"/>
          <a:ext cx="889000" cy="17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73149</xdr:rowOff>
    </xdr:from>
    <xdr:to>
      <xdr:col>85</xdr:col>
      <xdr:colOff>177800</xdr:colOff>
      <xdr:row>99</xdr:row>
      <xdr:rowOff>3299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7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159526</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79414</xdr:rowOff>
    </xdr:from>
    <xdr:to>
      <xdr:col>81</xdr:col>
      <xdr:colOff>101600</xdr:colOff>
      <xdr:row>99</xdr:row>
      <xdr:rowOff>9564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691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7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26496</xdr:rowOff>
    </xdr:from>
    <xdr:to>
      <xdr:col>76</xdr:col>
      <xdr:colOff>165100</xdr:colOff>
      <xdr:row>98</xdr:row>
      <xdr:rowOff>128096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2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119223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2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55811</xdr:rowOff>
    </xdr:from>
    <xdr:to>
      <xdr:col>72</xdr:col>
      <xdr:colOff>38100</xdr:colOff>
      <xdr:row>98</xdr:row>
      <xdr:rowOff>157411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148538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5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48062</xdr:rowOff>
    </xdr:from>
    <xdr:to>
      <xdr:col>67</xdr:col>
      <xdr:colOff>101600</xdr:colOff>
      <xdr:row>97</xdr:row>
      <xdr:rowOff>149662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166189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116932</xdr:rowOff>
    </xdr:from>
    <xdr:to>
      <xdr:col>116</xdr:col>
      <xdr:colOff>63500</xdr:colOff>
      <xdr:row>37</xdr:row>
      <xdr:rowOff>118692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460582"/>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01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105113</xdr:rowOff>
    </xdr:from>
    <xdr:to>
      <xdr:col>111</xdr:col>
      <xdr:colOff>177800</xdr:colOff>
      <xdr:row>37</xdr:row>
      <xdr:rowOff>118692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448763"/>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112087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105113</xdr:rowOff>
    </xdr:from>
    <xdr:to>
      <xdr:col>107</xdr:col>
      <xdr:colOff>50800</xdr:colOff>
      <xdr:row>37</xdr:row>
      <xdr:rowOff>120040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448763"/>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105526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120040</xdr:rowOff>
    </xdr:from>
    <xdr:to>
      <xdr:col>102</xdr:col>
      <xdr:colOff>114300</xdr:colOff>
      <xdr:row>37</xdr:row>
      <xdr:rowOff>168435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463690"/>
          <a:ext cx="889000" cy="4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115539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113733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66132</xdr:rowOff>
    </xdr:from>
    <xdr:to>
      <xdr:col>116</xdr:col>
      <xdr:colOff>114300</xdr:colOff>
      <xdr:row>37</xdr:row>
      <xdr:rowOff>167732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0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89009</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26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67892</xdr:rowOff>
    </xdr:from>
    <xdr:to>
      <xdr:col>112</xdr:col>
      <xdr:colOff>38100</xdr:colOff>
      <xdr:row>37</xdr:row>
      <xdr:rowOff>169492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41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14569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18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54313</xdr:rowOff>
    </xdr:from>
    <xdr:to>
      <xdr:col>107</xdr:col>
      <xdr:colOff>101600</xdr:colOff>
      <xdr:row>37</xdr:row>
      <xdr:rowOff>155913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39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990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17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69240</xdr:rowOff>
    </xdr:from>
    <xdr:to>
      <xdr:col>102</xdr:col>
      <xdr:colOff>165100</xdr:colOff>
      <xdr:row>37</xdr:row>
      <xdr:rowOff>170841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15917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1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117635</xdr:rowOff>
    </xdr:from>
    <xdr:to>
      <xdr:col>98</xdr:col>
      <xdr:colOff>38100</xdr:colOff>
      <xdr:row>38</xdr:row>
      <xdr:rowOff>47785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64312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23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2807</xdr:rowOff>
    </xdr:from>
    <xdr:to>
      <xdr:col>116</xdr:col>
      <xdr:colOff>63500</xdr:colOff>
      <xdr:row>51</xdr:row>
      <xdr:rowOff>28181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8575307"/>
          <a:ext cx="838200" cy="19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49</xdr:row>
      <xdr:rowOff>145224</xdr:rowOff>
    </xdr:from>
    <xdr:to>
      <xdr:col>111</xdr:col>
      <xdr:colOff>177800</xdr:colOff>
      <xdr:row>51</xdr:row>
      <xdr:rowOff>28181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8546274"/>
          <a:ext cx="8890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95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49</xdr:row>
      <xdr:rowOff>145224</xdr:rowOff>
    </xdr:from>
    <xdr:to>
      <xdr:col>107</xdr:col>
      <xdr:colOff>50800</xdr:colOff>
      <xdr:row>51</xdr:row>
      <xdr:rowOff>84303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8546274"/>
          <a:ext cx="889000" cy="28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84303</xdr:rowOff>
    </xdr:from>
    <xdr:to>
      <xdr:col>102</xdr:col>
      <xdr:colOff>114300</xdr:colOff>
      <xdr:row>52</xdr:row>
      <xdr:rowOff>60566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8828253"/>
          <a:ext cx="889000" cy="14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123457</xdr:rowOff>
    </xdr:from>
    <xdr:to>
      <xdr:col>116</xdr:col>
      <xdr:colOff>114300</xdr:colOff>
      <xdr:row>50</xdr:row>
      <xdr:rowOff>53607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852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76484</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847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148831</xdr:rowOff>
    </xdr:from>
    <xdr:to>
      <xdr:col>112</xdr:col>
      <xdr:colOff>38100</xdr:colOff>
      <xdr:row>51</xdr:row>
      <xdr:rowOff>78981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87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95508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849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94424</xdr:rowOff>
    </xdr:from>
    <xdr:to>
      <xdr:col>107</xdr:col>
      <xdr:colOff>101600</xdr:colOff>
      <xdr:row>50</xdr:row>
      <xdr:rowOff>24574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84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41101</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827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33503</xdr:rowOff>
    </xdr:from>
    <xdr:to>
      <xdr:col>102</xdr:col>
      <xdr:colOff>165100</xdr:colOff>
      <xdr:row>51</xdr:row>
      <xdr:rowOff>135103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87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151630</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855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9766</xdr:rowOff>
    </xdr:from>
    <xdr:to>
      <xdr:col>98</xdr:col>
      <xdr:colOff>38100</xdr:colOff>
      <xdr:row>52</xdr:row>
      <xdr:rowOff>111366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89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127893</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870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144661</xdr:rowOff>
    </xdr:from>
    <xdr:to>
      <xdr:col>116</xdr:col>
      <xdr:colOff>63500</xdr:colOff>
      <xdr:row>74</xdr:row>
      <xdr:rowOff>167269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31961"/>
          <a:ext cx="838200" cy="2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150254</xdr:rowOff>
    </xdr:from>
    <xdr:to>
      <xdr:col>111</xdr:col>
      <xdr:colOff>177800</xdr:colOff>
      <xdr:row>74</xdr:row>
      <xdr:rowOff>167269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837554"/>
          <a:ext cx="889000"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150254</xdr:rowOff>
    </xdr:from>
    <xdr:to>
      <xdr:col>107</xdr:col>
      <xdr:colOff>50800</xdr:colOff>
      <xdr:row>74</xdr:row>
      <xdr:rowOff>158224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37554"/>
          <a:ext cx="8890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158224</xdr:rowOff>
    </xdr:from>
    <xdr:to>
      <xdr:col>102</xdr:col>
      <xdr:colOff>114300</xdr:colOff>
      <xdr:row>75</xdr:row>
      <xdr:rowOff>39260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45524"/>
          <a:ext cx="889000" cy="5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93861</xdr:rowOff>
    </xdr:from>
    <xdr:to>
      <xdr:col>116</xdr:col>
      <xdr:colOff>114300</xdr:colOff>
      <xdr:row>75</xdr:row>
      <xdr:rowOff>24011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8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116738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116469</xdr:rowOff>
    </xdr:from>
    <xdr:to>
      <xdr:col>112</xdr:col>
      <xdr:colOff>38100</xdr:colOff>
      <xdr:row>75</xdr:row>
      <xdr:rowOff>46619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63146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7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99454</xdr:rowOff>
    </xdr:from>
    <xdr:to>
      <xdr:col>107</xdr:col>
      <xdr:colOff>101600</xdr:colOff>
      <xdr:row>75</xdr:row>
      <xdr:rowOff>29604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46131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6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107424</xdr:rowOff>
    </xdr:from>
    <xdr:to>
      <xdr:col>102</xdr:col>
      <xdr:colOff>165100</xdr:colOff>
      <xdr:row>75</xdr:row>
      <xdr:rowOff>37574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9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54101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6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159910</xdr:rowOff>
    </xdr:from>
    <xdr:to>
      <xdr:col>98</xdr:col>
      <xdr:colOff>38100</xdr:colOff>
      <xdr:row>75</xdr:row>
      <xdr:rowOff>90060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106587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令和元年度に資源ごみ処理等事業特別会計が設置されたことにより、令和元年度の物件費が増加している。</a:t>
          </a:r>
        </a:p>
        <a:p>
          <a:r>
            <a:rPr kumimoji="1" lang="ja-JP" altLang="en-US" sz="1300">
              <a:latin typeface="ＭＳ Ｐゴシック" panose="020B0600070205080204" pitchFamily="50" charset="-128"/>
              <a:ea typeface="ＭＳ Ｐゴシック" panose="020B0600070205080204" pitchFamily="50" charset="-128"/>
            </a:rPr>
            <a:t>平成２９年度の普通建設事業費は、住民一人当たり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443,311</a:t>
          </a:r>
          <a:r>
            <a:rPr kumimoji="1" lang="ja-JP" altLang="en-US" sz="1300">
              <a:latin typeface="ＭＳ Ｐゴシック" panose="020B0600070205080204" pitchFamily="50" charset="-128"/>
              <a:ea typeface="ＭＳ Ｐゴシック" panose="020B0600070205080204" pitchFamily="50" charset="-128"/>
            </a:rPr>
            <a:t>円と平成２８年度より大幅に増加しており、類似団体と比較して一人当たりコストが高い状況となっている。その要因は町民センター改修事業及び小学校改修事業など大型の公共施設改修事業を実施したことによる。</a:t>
          </a:r>
        </a:p>
        <a:p>
          <a:r>
            <a:rPr kumimoji="1" lang="ja-JP" altLang="en-US" sz="1300">
              <a:latin typeface="ＭＳ Ｐゴシック" panose="020B0600070205080204" pitchFamily="50" charset="-128"/>
              <a:ea typeface="ＭＳ Ｐゴシック" panose="020B0600070205080204" pitchFamily="50" charset="-128"/>
            </a:rPr>
            <a:t>今後も普通建設事業費は大幅に減少する見込みはないが、総合計画等に基づき計画的に事業を実施する。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6,787
6,754
1,408.04
9,741,237
9,624,965
109,393
5,227,508
12,284,440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127127</xdr:rowOff>
    </xdr:from>
    <xdr:to>
      <xdr:col>24</xdr:col>
      <xdr:colOff>63500</xdr:colOff>
      <xdr:row>35</xdr:row>
      <xdr:rowOff>21844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56427"/>
          <a:ext cx="8382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160655</xdr:rowOff>
    </xdr:from>
    <xdr:to>
      <xdr:col>19</xdr:col>
      <xdr:colOff>177800</xdr:colOff>
      <xdr:row>35</xdr:row>
      <xdr:rowOff>21844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89955"/>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160655</xdr:rowOff>
    </xdr:from>
    <xdr:to>
      <xdr:col>15</xdr:col>
      <xdr:colOff>50800</xdr:colOff>
      <xdr:row>35</xdr:row>
      <xdr:rowOff>65913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89955"/>
          <a:ext cx="889000" cy="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161671</xdr:rowOff>
    </xdr:from>
    <xdr:to>
      <xdr:col>10</xdr:col>
      <xdr:colOff>114300</xdr:colOff>
      <xdr:row>35</xdr:row>
      <xdr:rowOff>65913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0971"/>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76327</xdr:rowOff>
    </xdr:from>
    <xdr:to>
      <xdr:col>24</xdr:col>
      <xdr:colOff>114300</xdr:colOff>
      <xdr:row>35</xdr:row>
      <xdr:rowOff>6477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99204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142494</xdr:rowOff>
    </xdr:from>
    <xdr:to>
      <xdr:col>20</xdr:col>
      <xdr:colOff>38100</xdr:colOff>
      <xdr:row>35</xdr:row>
      <xdr:rowOff>72644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89171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4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109855</xdr:rowOff>
    </xdr:from>
    <xdr:to>
      <xdr:col>15</xdr:col>
      <xdr:colOff>101600</xdr:colOff>
      <xdr:row>35</xdr:row>
      <xdr:rowOff>40005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56532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1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15113</xdr:rowOff>
    </xdr:from>
    <xdr:to>
      <xdr:col>10</xdr:col>
      <xdr:colOff>165100</xdr:colOff>
      <xdr:row>35</xdr:row>
      <xdr:rowOff>116713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133240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9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110871</xdr:rowOff>
    </xdr:from>
    <xdr:to>
      <xdr:col>6</xdr:col>
      <xdr:colOff>38100</xdr:colOff>
      <xdr:row>35</xdr:row>
      <xdr:rowOff>41021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57548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159409</xdr:rowOff>
    </xdr:from>
    <xdr:to>
      <xdr:col>24</xdr:col>
      <xdr:colOff>63500</xdr:colOff>
      <xdr:row>58</xdr:row>
      <xdr:rowOff>21656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32059"/>
          <a:ext cx="838200" cy="3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112165</xdr:rowOff>
    </xdr:from>
    <xdr:to>
      <xdr:col>19</xdr:col>
      <xdr:colOff>177800</xdr:colOff>
      <xdr:row>58</xdr:row>
      <xdr:rowOff>21656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84815"/>
          <a:ext cx="889000" cy="8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112165</xdr:rowOff>
    </xdr:from>
    <xdr:to>
      <xdr:col>15</xdr:col>
      <xdr:colOff>50800</xdr:colOff>
      <xdr:row>57</xdr:row>
      <xdr:rowOff>135624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84815"/>
          <a:ext cx="889000" cy="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8877</xdr:rowOff>
    </xdr:from>
    <xdr:to>
      <xdr:col>10</xdr:col>
      <xdr:colOff>114300</xdr:colOff>
      <xdr:row>57</xdr:row>
      <xdr:rowOff>135624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81527"/>
          <a:ext cx="889000" cy="1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108609</xdr:rowOff>
    </xdr:from>
    <xdr:to>
      <xdr:col>24</xdr:col>
      <xdr:colOff>114300</xdr:colOff>
      <xdr:row>58</xdr:row>
      <xdr:rowOff>38759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87036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142306</xdr:rowOff>
    </xdr:from>
    <xdr:to>
      <xdr:col>20</xdr:col>
      <xdr:colOff>38100</xdr:colOff>
      <xdr:row>58</xdr:row>
      <xdr:rowOff>72456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1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63583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0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61365</xdr:rowOff>
    </xdr:from>
    <xdr:to>
      <xdr:col>15</xdr:col>
      <xdr:colOff>101600</xdr:colOff>
      <xdr:row>57</xdr:row>
      <xdr:rowOff>162965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8042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0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84824</xdr:rowOff>
    </xdr:from>
    <xdr:to>
      <xdr:col>10</xdr:col>
      <xdr:colOff>165100</xdr:colOff>
      <xdr:row>58</xdr:row>
      <xdr:rowOff>14974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31501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3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129527</xdr:rowOff>
    </xdr:from>
    <xdr:to>
      <xdr:col>6</xdr:col>
      <xdr:colOff>38100</xdr:colOff>
      <xdr:row>57</xdr:row>
      <xdr:rowOff>59677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76204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0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117796</xdr:rowOff>
    </xdr:from>
    <xdr:to>
      <xdr:col>24</xdr:col>
      <xdr:colOff>63500</xdr:colOff>
      <xdr:row>74</xdr:row>
      <xdr:rowOff>140391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05096"/>
          <a:ext cx="838200" cy="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140391</xdr:rowOff>
    </xdr:from>
    <xdr:to>
      <xdr:col>19</xdr:col>
      <xdr:colOff>177800</xdr:colOff>
      <xdr:row>75</xdr:row>
      <xdr:rowOff>100751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27691"/>
          <a:ext cx="889000" cy="13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100751</xdr:rowOff>
    </xdr:from>
    <xdr:to>
      <xdr:col>15</xdr:col>
      <xdr:colOff>50800</xdr:colOff>
      <xdr:row>75</xdr:row>
      <xdr:rowOff>136184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59501"/>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16288</xdr:rowOff>
    </xdr:from>
    <xdr:to>
      <xdr:col>10</xdr:col>
      <xdr:colOff>114300</xdr:colOff>
      <xdr:row>75</xdr:row>
      <xdr:rowOff>136184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875038"/>
          <a:ext cx="889000" cy="1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66996</xdr:rowOff>
    </xdr:from>
    <xdr:to>
      <xdr:col>24</xdr:col>
      <xdr:colOff>114300</xdr:colOff>
      <xdr:row>74</xdr:row>
      <xdr:rowOff>168596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5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89873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0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89591</xdr:rowOff>
    </xdr:from>
    <xdr:to>
      <xdr:col>20</xdr:col>
      <xdr:colOff>38100</xdr:colOff>
      <xdr:row>75</xdr:row>
      <xdr:rowOff>19741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36268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5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49951</xdr:rowOff>
    </xdr:from>
    <xdr:to>
      <xdr:col>15</xdr:col>
      <xdr:colOff>101600</xdr:colOff>
      <xdr:row>75</xdr:row>
      <xdr:rowOff>151550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087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168078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8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85384</xdr:rowOff>
    </xdr:from>
    <xdr:to>
      <xdr:col>10</xdr:col>
      <xdr:colOff>165100</xdr:colOff>
      <xdr:row>76</xdr:row>
      <xdr:rowOff>15534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32061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1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136938</xdr:rowOff>
    </xdr:from>
    <xdr:to>
      <xdr:col>6</xdr:col>
      <xdr:colOff>38100</xdr:colOff>
      <xdr:row>75</xdr:row>
      <xdr:rowOff>67088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2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83615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49870</xdr:rowOff>
    </xdr:from>
    <xdr:to>
      <xdr:col>24</xdr:col>
      <xdr:colOff>63500</xdr:colOff>
      <xdr:row>95</xdr:row>
      <xdr:rowOff>122034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37620"/>
          <a:ext cx="838200" cy="7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111362</xdr:rowOff>
    </xdr:from>
    <xdr:to>
      <xdr:col>19</xdr:col>
      <xdr:colOff>177800</xdr:colOff>
      <xdr:row>95</xdr:row>
      <xdr:rowOff>122034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399112"/>
          <a:ext cx="8890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73937</xdr:rowOff>
    </xdr:from>
    <xdr:to>
      <xdr:col>15</xdr:col>
      <xdr:colOff>50800</xdr:colOff>
      <xdr:row>95</xdr:row>
      <xdr:rowOff>111362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361687"/>
          <a:ext cx="889000" cy="3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73937</xdr:rowOff>
    </xdr:from>
    <xdr:to>
      <xdr:col>10</xdr:col>
      <xdr:colOff>114300</xdr:colOff>
      <xdr:row>95</xdr:row>
      <xdr:rowOff>102946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361687"/>
          <a:ext cx="8890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170520</xdr:rowOff>
    </xdr:from>
    <xdr:to>
      <xdr:col>24</xdr:col>
      <xdr:colOff>114300</xdr:colOff>
      <xdr:row>95</xdr:row>
      <xdr:rowOff>100670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21947</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3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71234</xdr:rowOff>
    </xdr:from>
    <xdr:to>
      <xdr:col>20</xdr:col>
      <xdr:colOff>38100</xdr:colOff>
      <xdr:row>96</xdr:row>
      <xdr:rowOff>1384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5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17911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13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60562</xdr:rowOff>
    </xdr:from>
    <xdr:to>
      <xdr:col>15</xdr:col>
      <xdr:colOff>101600</xdr:colOff>
      <xdr:row>95</xdr:row>
      <xdr:rowOff>162162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7239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12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23137</xdr:rowOff>
    </xdr:from>
    <xdr:to>
      <xdr:col>10</xdr:col>
      <xdr:colOff>165100</xdr:colOff>
      <xdr:row>95</xdr:row>
      <xdr:rowOff>124737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1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141264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08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52146</xdr:rowOff>
    </xdr:from>
    <xdr:to>
      <xdr:col>6</xdr:col>
      <xdr:colOff>38100</xdr:colOff>
      <xdr:row>95</xdr:row>
      <xdr:rowOff>153746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170273</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11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80101</xdr:rowOff>
    </xdr:from>
    <xdr:to>
      <xdr:col>55</xdr:col>
      <xdr:colOff>0</xdr:colOff>
      <xdr:row>39</xdr:row>
      <xdr:rowOff>81244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6665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79938</xdr:rowOff>
    </xdr:from>
    <xdr:to>
      <xdr:col>50</xdr:col>
      <xdr:colOff>114300</xdr:colOff>
      <xdr:row>39</xdr:row>
      <xdr:rowOff>80101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6648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79938</xdr:rowOff>
    </xdr:from>
    <xdr:to>
      <xdr:col>45</xdr:col>
      <xdr:colOff>177800</xdr:colOff>
      <xdr:row>39</xdr:row>
      <xdr:rowOff>83366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66488"/>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144272</xdr:rowOff>
    </xdr:from>
    <xdr:to>
      <xdr:col>41</xdr:col>
      <xdr:colOff>50800</xdr:colOff>
      <xdr:row>39</xdr:row>
      <xdr:rowOff>83366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9372"/>
          <a:ext cx="889000" cy="1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30444</xdr:rowOff>
    </xdr:from>
    <xdr:to>
      <xdr:col>55</xdr:col>
      <xdr:colOff>50800</xdr:colOff>
      <xdr:row>39</xdr:row>
      <xdr:rowOff>132044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116821</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31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29301</xdr:rowOff>
    </xdr:from>
    <xdr:to>
      <xdr:col>50</xdr:col>
      <xdr:colOff>165100</xdr:colOff>
      <xdr:row>39</xdr:row>
      <xdr:rowOff>130901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122028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80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29138</xdr:rowOff>
    </xdr:from>
    <xdr:to>
      <xdr:col>46</xdr:col>
      <xdr:colOff>38100</xdr:colOff>
      <xdr:row>39</xdr:row>
      <xdr:rowOff>130738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121865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808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32566</xdr:rowOff>
    </xdr:from>
    <xdr:to>
      <xdr:col>41</xdr:col>
      <xdr:colOff>101600</xdr:colOff>
      <xdr:row>39</xdr:row>
      <xdr:rowOff>134166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1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125293</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811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93472</xdr:rowOff>
    </xdr:from>
    <xdr:to>
      <xdr:col>36</xdr:col>
      <xdr:colOff>165100</xdr:colOff>
      <xdr:row>39</xdr:row>
      <xdr:rowOff>23622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14749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28422</xdr:rowOff>
    </xdr:from>
    <xdr:to>
      <xdr:col>55</xdr:col>
      <xdr:colOff>0</xdr:colOff>
      <xdr:row>56</xdr:row>
      <xdr:rowOff>83913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458172"/>
          <a:ext cx="838200" cy="2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158550</xdr:rowOff>
    </xdr:from>
    <xdr:to>
      <xdr:col>50</xdr:col>
      <xdr:colOff>114300</xdr:colOff>
      <xdr:row>55</xdr:row>
      <xdr:rowOff>28422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416850"/>
          <a:ext cx="889000" cy="4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158550</xdr:rowOff>
    </xdr:from>
    <xdr:to>
      <xdr:col>45</xdr:col>
      <xdr:colOff>177800</xdr:colOff>
      <xdr:row>56</xdr:row>
      <xdr:rowOff>169283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416850"/>
          <a:ext cx="889000" cy="35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169283</xdr:rowOff>
    </xdr:from>
    <xdr:to>
      <xdr:col>41</xdr:col>
      <xdr:colOff>50800</xdr:colOff>
      <xdr:row>57</xdr:row>
      <xdr:rowOff>29494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70483"/>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33113</xdr:rowOff>
    </xdr:from>
    <xdr:to>
      <xdr:col>55</xdr:col>
      <xdr:colOff>50800</xdr:colOff>
      <xdr:row>56</xdr:row>
      <xdr:rowOff>134713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55990</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8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149072</xdr:rowOff>
    </xdr:from>
    <xdr:to>
      <xdr:col>50</xdr:col>
      <xdr:colOff>165100</xdr:colOff>
      <xdr:row>55</xdr:row>
      <xdr:rowOff>79222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4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95749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18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107750</xdr:rowOff>
    </xdr:from>
    <xdr:to>
      <xdr:col>46</xdr:col>
      <xdr:colOff>38100</xdr:colOff>
      <xdr:row>55</xdr:row>
      <xdr:rowOff>37900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3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54427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1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118483</xdr:rowOff>
    </xdr:from>
    <xdr:to>
      <xdr:col>41</xdr:col>
      <xdr:colOff>101600</xdr:colOff>
      <xdr:row>57</xdr:row>
      <xdr:rowOff>48633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65160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49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150144</xdr:rowOff>
    </xdr:from>
    <xdr:to>
      <xdr:col>36</xdr:col>
      <xdr:colOff>165100</xdr:colOff>
      <xdr:row>57</xdr:row>
      <xdr:rowOff>80294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5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96821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52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22009</xdr:rowOff>
    </xdr:from>
    <xdr:to>
      <xdr:col>55</xdr:col>
      <xdr:colOff>0</xdr:colOff>
      <xdr:row>74</xdr:row>
      <xdr:rowOff>8484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537859"/>
          <a:ext cx="838200" cy="15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8484</xdr:rowOff>
    </xdr:from>
    <xdr:to>
      <xdr:col>50</xdr:col>
      <xdr:colOff>114300</xdr:colOff>
      <xdr:row>74</xdr:row>
      <xdr:rowOff>31782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695784"/>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31782</xdr:rowOff>
    </xdr:from>
    <xdr:to>
      <xdr:col>45</xdr:col>
      <xdr:colOff>177800</xdr:colOff>
      <xdr:row>74</xdr:row>
      <xdr:rowOff>34658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719082"/>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34658</xdr:rowOff>
    </xdr:from>
    <xdr:to>
      <xdr:col>41</xdr:col>
      <xdr:colOff>50800</xdr:colOff>
      <xdr:row>74</xdr:row>
      <xdr:rowOff>144672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721958"/>
          <a:ext cx="889000" cy="1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142659</xdr:rowOff>
    </xdr:from>
    <xdr:to>
      <xdr:col>55</xdr:col>
      <xdr:colOff>50800</xdr:colOff>
      <xdr:row>73</xdr:row>
      <xdr:rowOff>72809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4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165536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3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129134</xdr:rowOff>
    </xdr:from>
    <xdr:to>
      <xdr:col>50</xdr:col>
      <xdr:colOff>165100</xdr:colOff>
      <xdr:row>74</xdr:row>
      <xdr:rowOff>59284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6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75811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4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152432</xdr:rowOff>
    </xdr:from>
    <xdr:to>
      <xdr:col>46</xdr:col>
      <xdr:colOff>38100</xdr:colOff>
      <xdr:row>74</xdr:row>
      <xdr:rowOff>82582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66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99109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44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155308</xdr:rowOff>
    </xdr:from>
    <xdr:to>
      <xdr:col>41</xdr:col>
      <xdr:colOff>101600</xdr:colOff>
      <xdr:row>74</xdr:row>
      <xdr:rowOff>85458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6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101985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93872</xdr:rowOff>
    </xdr:from>
    <xdr:to>
      <xdr:col>36</xdr:col>
      <xdr:colOff>165100</xdr:colOff>
      <xdr:row>75</xdr:row>
      <xdr:rowOff>24022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7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40549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55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30776</xdr:rowOff>
    </xdr:from>
    <xdr:to>
      <xdr:col>55</xdr:col>
      <xdr:colOff>0</xdr:colOff>
      <xdr:row>93</xdr:row>
      <xdr:rowOff>84525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5975626"/>
          <a:ext cx="838200" cy="5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84525</xdr:rowOff>
    </xdr:from>
    <xdr:to>
      <xdr:col>50</xdr:col>
      <xdr:colOff>114300</xdr:colOff>
      <xdr:row>93</xdr:row>
      <xdr:rowOff>117763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029375"/>
          <a:ext cx="8890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117763</xdr:rowOff>
    </xdr:from>
    <xdr:to>
      <xdr:col>45</xdr:col>
      <xdr:colOff>177800</xdr:colOff>
      <xdr:row>93</xdr:row>
      <xdr:rowOff>119208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062613"/>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119208</xdr:rowOff>
    </xdr:from>
    <xdr:to>
      <xdr:col>41</xdr:col>
      <xdr:colOff>50800</xdr:colOff>
      <xdr:row>94</xdr:row>
      <xdr:rowOff>141049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064058"/>
          <a:ext cx="889000" cy="19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151426</xdr:rowOff>
    </xdr:from>
    <xdr:to>
      <xdr:col>55</xdr:col>
      <xdr:colOff>50800</xdr:colOff>
      <xdr:row>93</xdr:row>
      <xdr:rowOff>81576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59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2853</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577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33725</xdr:rowOff>
    </xdr:from>
    <xdr:to>
      <xdr:col>50</xdr:col>
      <xdr:colOff>165100</xdr:colOff>
      <xdr:row>93</xdr:row>
      <xdr:rowOff>135325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59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151852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575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66963</xdr:rowOff>
    </xdr:from>
    <xdr:to>
      <xdr:col>46</xdr:col>
      <xdr:colOff>38100</xdr:colOff>
      <xdr:row>93</xdr:row>
      <xdr:rowOff>168563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0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13640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578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68408</xdr:rowOff>
    </xdr:from>
    <xdr:to>
      <xdr:col>41</xdr:col>
      <xdr:colOff>101600</xdr:colOff>
      <xdr:row>93</xdr:row>
      <xdr:rowOff>170008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0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15085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578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90249</xdr:rowOff>
    </xdr:from>
    <xdr:to>
      <xdr:col>36</xdr:col>
      <xdr:colOff>165100</xdr:colOff>
      <xdr:row>95</xdr:row>
      <xdr:rowOff>20399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2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36926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598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65192</xdr:rowOff>
    </xdr:from>
    <xdr:to>
      <xdr:col>85</xdr:col>
      <xdr:colOff>127000</xdr:colOff>
      <xdr:row>36</xdr:row>
      <xdr:rowOff>85751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065942"/>
          <a:ext cx="838200" cy="19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85751</xdr:rowOff>
    </xdr:from>
    <xdr:to>
      <xdr:col>81</xdr:col>
      <xdr:colOff>50800</xdr:colOff>
      <xdr:row>37</xdr:row>
      <xdr:rowOff>33416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257951"/>
          <a:ext cx="889000" cy="1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33416</xdr:rowOff>
    </xdr:from>
    <xdr:to>
      <xdr:col>76</xdr:col>
      <xdr:colOff>114300</xdr:colOff>
      <xdr:row>37</xdr:row>
      <xdr:rowOff>80500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377066"/>
          <a:ext cx="889000" cy="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119256</xdr:rowOff>
    </xdr:from>
    <xdr:to>
      <xdr:col>71</xdr:col>
      <xdr:colOff>177800</xdr:colOff>
      <xdr:row>37</xdr:row>
      <xdr:rowOff>80500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291456"/>
          <a:ext cx="889000" cy="13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14392</xdr:rowOff>
    </xdr:from>
    <xdr:to>
      <xdr:col>85</xdr:col>
      <xdr:colOff>177800</xdr:colOff>
      <xdr:row>35</xdr:row>
      <xdr:rowOff>115992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0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37269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86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34951</xdr:rowOff>
    </xdr:from>
    <xdr:to>
      <xdr:col>81</xdr:col>
      <xdr:colOff>101600</xdr:colOff>
      <xdr:row>36</xdr:row>
      <xdr:rowOff>136551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153078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98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154066</xdr:rowOff>
    </xdr:from>
    <xdr:to>
      <xdr:col>76</xdr:col>
      <xdr:colOff>165100</xdr:colOff>
      <xdr:row>37</xdr:row>
      <xdr:rowOff>84216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2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100743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10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29700</xdr:rowOff>
    </xdr:from>
    <xdr:to>
      <xdr:col>72</xdr:col>
      <xdr:colOff>38100</xdr:colOff>
      <xdr:row>37</xdr:row>
      <xdr:rowOff>131300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122427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6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68456</xdr:rowOff>
    </xdr:from>
    <xdr:to>
      <xdr:col>67</xdr:col>
      <xdr:colOff>101600</xdr:colOff>
      <xdr:row>36</xdr:row>
      <xdr:rowOff>170056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4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15133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1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104343</xdr:rowOff>
    </xdr:from>
    <xdr:to>
      <xdr:col>85</xdr:col>
      <xdr:colOff>127000</xdr:colOff>
      <xdr:row>55</xdr:row>
      <xdr:rowOff>13436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362643"/>
          <a:ext cx="838200" cy="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62883</xdr:rowOff>
    </xdr:from>
    <xdr:to>
      <xdr:col>81</xdr:col>
      <xdr:colOff>50800</xdr:colOff>
      <xdr:row>54</xdr:row>
      <xdr:rowOff>104343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321183"/>
          <a:ext cx="889000" cy="4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62883</xdr:rowOff>
    </xdr:from>
    <xdr:to>
      <xdr:col>76</xdr:col>
      <xdr:colOff>114300</xdr:colOff>
      <xdr:row>55</xdr:row>
      <xdr:rowOff>166865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321183"/>
          <a:ext cx="889000" cy="27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166865</xdr:rowOff>
    </xdr:from>
    <xdr:to>
      <xdr:col>71</xdr:col>
      <xdr:colOff>177800</xdr:colOff>
      <xdr:row>56</xdr:row>
      <xdr:rowOff>13422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596615"/>
          <a:ext cx="889000" cy="1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99720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134086</xdr:rowOff>
    </xdr:from>
    <xdr:to>
      <xdr:col>85</xdr:col>
      <xdr:colOff>177800</xdr:colOff>
      <xdr:row>55</xdr:row>
      <xdr:rowOff>64236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9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156963</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24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53543</xdr:rowOff>
    </xdr:from>
    <xdr:to>
      <xdr:col>81</xdr:col>
      <xdr:colOff>101600</xdr:colOff>
      <xdr:row>54</xdr:row>
      <xdr:rowOff>155143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3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220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08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12083</xdr:rowOff>
    </xdr:from>
    <xdr:to>
      <xdr:col>76</xdr:col>
      <xdr:colOff>165100</xdr:colOff>
      <xdr:row>54</xdr:row>
      <xdr:rowOff>113683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27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130210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04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116065</xdr:rowOff>
    </xdr:from>
    <xdr:to>
      <xdr:col>72</xdr:col>
      <xdr:colOff>38100</xdr:colOff>
      <xdr:row>56</xdr:row>
      <xdr:rowOff>46215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62742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32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134072</xdr:rowOff>
    </xdr:from>
    <xdr:to>
      <xdr:col>67</xdr:col>
      <xdr:colOff>101600</xdr:colOff>
      <xdr:row>56</xdr:row>
      <xdr:rowOff>64222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6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80749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33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81590</xdr:rowOff>
    </xdr:from>
    <xdr:to>
      <xdr:col>85</xdr:col>
      <xdr:colOff>127000</xdr:colOff>
      <xdr:row>79</xdr:row>
      <xdr:rowOff>98842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26140"/>
          <a:ext cx="838200" cy="1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4718</xdr:rowOff>
    </xdr:from>
    <xdr:to>
      <xdr:col>81</xdr:col>
      <xdr:colOff>50800</xdr:colOff>
      <xdr:row>79</xdr:row>
      <xdr:rowOff>81590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49268"/>
          <a:ext cx="889000" cy="7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4718</xdr:rowOff>
    </xdr:from>
    <xdr:to>
      <xdr:col>76</xdr:col>
      <xdr:colOff>114300</xdr:colOff>
      <xdr:row>79</xdr:row>
      <xdr:rowOff>43904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49268"/>
          <a:ext cx="889000" cy="3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89309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63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43904</xdr:rowOff>
    </xdr:from>
    <xdr:to>
      <xdr:col>71</xdr:col>
      <xdr:colOff>177800</xdr:colOff>
      <xdr:row>79</xdr:row>
      <xdr:rowOff>93049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88454"/>
          <a:ext cx="889000" cy="4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99544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6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48042</xdr:rowOff>
    </xdr:from>
    <xdr:to>
      <xdr:col>85</xdr:col>
      <xdr:colOff>177800</xdr:colOff>
      <xdr:row>79</xdr:row>
      <xdr:rowOff>149642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313932"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30790</xdr:rowOff>
    </xdr:from>
    <xdr:to>
      <xdr:col>81</xdr:col>
      <xdr:colOff>101600</xdr:colOff>
      <xdr:row>79</xdr:row>
      <xdr:rowOff>132390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123517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125368</xdr:rowOff>
    </xdr:from>
    <xdr:to>
      <xdr:col>76</xdr:col>
      <xdr:colOff>165100</xdr:colOff>
      <xdr:row>79</xdr:row>
      <xdr:rowOff>55518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72045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2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164554</xdr:rowOff>
    </xdr:from>
    <xdr:to>
      <xdr:col>72</xdr:col>
      <xdr:colOff>38100</xdr:colOff>
      <xdr:row>79</xdr:row>
      <xdr:rowOff>94704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111231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31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42249</xdr:rowOff>
    </xdr:from>
    <xdr:to>
      <xdr:col>67</xdr:col>
      <xdr:colOff>101600</xdr:colOff>
      <xdr:row>79</xdr:row>
      <xdr:rowOff>143849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134976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7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30859</xdr:rowOff>
    </xdr:from>
    <xdr:to>
      <xdr:col>85</xdr:col>
      <xdr:colOff>127000</xdr:colOff>
      <xdr:row>94</xdr:row>
      <xdr:rowOff>57834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147159"/>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57834</xdr:rowOff>
    </xdr:from>
    <xdr:to>
      <xdr:col>81</xdr:col>
      <xdr:colOff>50800</xdr:colOff>
      <xdr:row>94</xdr:row>
      <xdr:rowOff>120228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174134"/>
          <a:ext cx="889000" cy="6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111083</xdr:rowOff>
    </xdr:from>
    <xdr:to>
      <xdr:col>76</xdr:col>
      <xdr:colOff>114300</xdr:colOff>
      <xdr:row>94</xdr:row>
      <xdr:rowOff>120228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22738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111083</xdr:rowOff>
    </xdr:from>
    <xdr:to>
      <xdr:col>71</xdr:col>
      <xdr:colOff>177800</xdr:colOff>
      <xdr:row>94</xdr:row>
      <xdr:rowOff>143404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227383"/>
          <a:ext cx="889000" cy="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151509</xdr:rowOff>
    </xdr:from>
    <xdr:to>
      <xdr:col>85</xdr:col>
      <xdr:colOff>177800</xdr:colOff>
      <xdr:row>94</xdr:row>
      <xdr:rowOff>81659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0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2936</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94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7034</xdr:rowOff>
    </xdr:from>
    <xdr:to>
      <xdr:col>81</xdr:col>
      <xdr:colOff>101600</xdr:colOff>
      <xdr:row>94</xdr:row>
      <xdr:rowOff>108634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12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125161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89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69428</xdr:rowOff>
    </xdr:from>
    <xdr:to>
      <xdr:col>76</xdr:col>
      <xdr:colOff>165100</xdr:colOff>
      <xdr:row>94</xdr:row>
      <xdr:rowOff>171028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18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16105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596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60283</xdr:rowOff>
    </xdr:from>
    <xdr:to>
      <xdr:col>72</xdr:col>
      <xdr:colOff>38100</xdr:colOff>
      <xdr:row>94</xdr:row>
      <xdr:rowOff>161883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1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6960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595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92604</xdr:rowOff>
    </xdr:from>
    <xdr:to>
      <xdr:col>67</xdr:col>
      <xdr:colOff>101600</xdr:colOff>
      <xdr:row>95</xdr:row>
      <xdr:rowOff>22754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39281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598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産業費は、平成２９年度から大幅増となっているが、町民センター改修事業を平成２９年度から複数年度にわたり実施していることから増加している。</a:t>
          </a:r>
        </a:p>
        <a:p>
          <a:r>
            <a:rPr kumimoji="1" lang="ja-JP" altLang="en-US" sz="1300">
              <a:latin typeface="ＭＳ Ｐゴシック" panose="020B0600070205080204" pitchFamily="50" charset="-128"/>
              <a:ea typeface="ＭＳ Ｐゴシック" panose="020B0600070205080204" pitchFamily="50" charset="-128"/>
            </a:rPr>
            <a:t>・消防費は平成３０年度から増となっているが、防災行政無線（デジタル化）施設更新事業を平成３０年度～令和元年度において実施していることから増加している。</a:t>
          </a:r>
        </a:p>
        <a:p>
          <a:r>
            <a:rPr kumimoji="1" lang="ja-JP" altLang="en-US" sz="1300">
              <a:latin typeface="ＭＳ Ｐゴシック" panose="020B0600070205080204" pitchFamily="50" charset="-128"/>
              <a:ea typeface="ＭＳ Ｐゴシック" panose="020B0600070205080204" pitchFamily="50" charset="-128"/>
            </a:rPr>
            <a:t>・教育費は平成２９年度から増となっているが、足寄小学校改修事業を平成２９～３０年度に実施、また令和元年に芽登小学校改修事業を実施していることから増加している。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前年度と比べ大型事業が減少したことから、本年度の実質単年度収支の標準財政規模に対する比率は前年比８．７２％増の▲５．３８％となった。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全会計において実質収支額及び資金不足・剰余額は黒字となっている。</a:t>
          </a:r>
        </a:p>
        <a:p>
          <a:r>
            <a:rPr kumimoji="1" lang="ja-JP" altLang="en-US" sz="1400">
              <a:latin typeface="ＭＳ ゴシック" pitchFamily="49" charset="-128"/>
              <a:ea typeface="ＭＳ ゴシック" pitchFamily="49" charset="-128"/>
            </a:rPr>
            <a:t>今後も財政の健全化等に取り組んでいく。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元利償還金の額は前年比１７百万円増と微増だが、令和４年度に起債償還額のピークを迎えることから今後も増加傾向が続く。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満期一括償還地方債は借入していない。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充当可能基金は、財政調整基金を令和元年度で３００百万円取り崩したため４０８百万円減少し、５，６０５百万円となった。</a:t>
          </a:r>
        </a:p>
        <a:p>
          <a:r>
            <a:rPr kumimoji="1" lang="ja-JP" altLang="en-US" sz="1400">
              <a:latin typeface="ＭＳ ゴシック" pitchFamily="49" charset="-128"/>
              <a:ea typeface="ＭＳ ゴシック" pitchFamily="49" charset="-128"/>
            </a:rPr>
            <a:t>　将来負担額の地方債現在高は１６７百万円増加した。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北海道足寄町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令和元年度に里見が丘公園整備事業をはじめとした大型事業を複数実施したため、財政調整基金を３００百万円取り崩したことから全体で４３７百万円減少した。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歳入の増加が見込めないことから、今後においては、行財政改革への取組を通じて繰入額の減少を図っていく。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・公共施設建設等基金：公共施設建設及び公共用地取得。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・子育て安心基金　　：次世代を担う子どもたちの健やかな成長と豊かな心を育み、安心して子育てができる環境づくりの推進。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・公共施設建設等基金：公営住宅建替事業他２事業に充当。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・子育て安心基金　　：保育及び給食の無償化事業等の子育て施策事業費の約１／２を充当。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・公共施設建設等基金：現在の財政状況及び他の基金状況を踏まえ取崩を行う予定。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・子育て安心基金　　：子育て施策への事業費に充てるため毎年度取り崩しを行う一方、決算剰余金が出そうな場合は、積み増しを検討する。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令和元年度に里見が丘公園整備事業をはじめとした大型事業を複数実施したため、財政調整基金を３００百万円取り崩したことから、令和元年度末残高が１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６７４百万円となった。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歳入の増加が見込めないことから、今後においては、行財政改革への取組を通じて繰入額の減少を図っていく。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決算剰余金の積み立てにより増加している。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現在は決算剰余金の一部を積み立てており、取り崩しは行っていないが、令和４年度に地方債償還のピークを迎えるため、現在の財政状況及び他の基金状況を踏まえ取崩を行う予定。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108EE47-ADB1-46F7-8309-A0EEF49EA5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46B1FC6-735D-49BE-AF3E-CAC0862126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2930348D-8874-41C4-879B-A74A47D9EAB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EA04D192-1E8D-424D-8EB4-B77FB2C9CCC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3339F689-507A-4601-9F13-01929AE158D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F934EACB-CE6E-4D1A-9754-6798D1F7B0D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72F60B8F-C06C-4035-9476-9E5ACA6EF30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88A3906-CD90-41D2-8F9F-F460389862D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2826F891-FBAA-4472-9B33-023C2FCBCEC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FD4980C7-9662-46B1-8BFB-9A20212A78E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F9CC08B0-1D40-4F5B-9089-06217A2C007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5BE02C22-7060-468E-BC27-918B9882E76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99F4910E-F197-4CBA-AB8A-84EF308550C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F987BC2E-834A-409F-9EF9-A8D89B4025D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90E918AE-7B81-4515-A505-6BC6181E8C9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E6604E8-2C21-4202-BBB6-F2E24CCF227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986F2C-D2CC-4091-BEF5-0FFF500C8DD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E9DDD403-B8E9-4A4D-8A1A-00095D01CD0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EC9EDFB3-A8A4-4C60-A317-07E3553BB57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5CE37154-F2AD-482C-952B-E5EBB6AEC78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604F429F-76E6-4D87-B68A-51598F119FD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6,787
6,754
1,408.04
9,741,237
9,624,965
109,393
5,227,508
12,284,440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2EBC743A-C82B-46D8-8408-B42A81EF8E9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6528204A-11D3-4347-ABF6-FA3DAFAEBA7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66D6B402-92CD-44A9-BFC2-2D9BD78AE87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43523CE5-4E1A-420E-B6A7-BBB69257C3D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532C96EC-8768-4FAF-BBE9-F41174739FE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82EBC80E-51EC-4467-8D4F-B0132C8A0A5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EE3AD763-3D95-4AE6-A165-60C2A3C1F1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6735B6B5-AE4C-42C8-8F43-4285EE97F5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6B63F2A-65A8-40E1-84C7-827E7D3580B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95D02462-514C-40C3-A856-2EA6157AFA4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6C49ACFC-3829-49A5-969F-080FBC99056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AF72604-4C67-46AF-A61F-87ABF17912F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B8DCB26F-09EE-4100-A1F6-BC7798D38B8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23CCC64-C196-465C-8706-26845211C5E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49922D85-AE7C-4AAE-8A2D-F8CD8D42374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833C70D2-BB3C-45ED-86D8-E00EF6F7392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75E0904A-ECE1-4BFA-B7F9-140D5480BEE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B77FE6E7-C51E-4B9A-90E5-5A112A7603A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57C67651-C602-4862-B387-D962DF4F0DD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3E053C1B-5870-47EA-8548-50CCAEB78F69}"/>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259165F1-BAFF-4D40-9580-7D8F0EBB52E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48B10B4C-5461-4628-BAF6-1DD715EED35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A35F587F-CC32-4138-BD4C-292410C4FD6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EE38F228-B37F-475F-BED8-B552726827A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A44FC785-3D5F-4B1B-B7C6-7D41FDDFA07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C4AD2923-4190-48A4-A69E-9B3090DE77B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822121BD-D809-41A7-B5B0-D04DA554227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ABF12585-951D-496C-8FA5-83F920464A2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AF66C15B-350F-457B-AF62-4B60B8DCFB5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419A2D4E-C309-4D6D-AD6E-B3F286415F1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C0A679E5-62D6-42FE-B3CF-00517A95F79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A94D10F3-F524-4C67-B0C0-1F634140738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EA8D7BB8-A57B-4FA0-ACD8-F20C415D1DA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E4FFCA0-6BDB-4778-B0D1-E81106F0C2E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AAC30C6B-4892-43B1-9B90-B8E7BBAE940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その主な要因は、道路及び橋梁の有形固定資産減価償却率が高いことによる。本町の行政面積が広大であり、道路及び橋梁延長が長いことから、長寿命化計画に基づき計画的に修繕を行っ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A8D16632-22DF-4F40-B4DF-FCB26BCAD5A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88AEB6A-24CE-4A5D-A692-FF399175AC8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EF8D0085-8A41-4655-BAA2-3DA2B80FC27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6C45767F-6DD0-44C7-8DD3-A600A36049B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2" name="テキスト ボックス 61">
          <a:extLst>
            <a:ext uri="{FF2B5EF4-FFF2-40B4-BE49-F238E27FC236}">
              <a16:creationId xmlns:a16="http://schemas.microsoft.com/office/drawing/2014/main" id="{5E140952-80A0-424E-A579-A236355201C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7F8A1411-B61A-4CA3-B5DF-F1EA987A651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52D17E88-5F06-49B0-A306-3336E0E46B7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8672148E-6554-4993-BC43-4F8487C35E1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543D6AAB-BBEB-4988-8188-0398F117401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362F1CD5-A58B-4F03-AF64-3A37A25F38A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055C89A7-4381-4873-8FDA-EF38AD09D2A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35C2A3A1-EFBE-4B97-BBAC-B6DE046C29A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2456D4AD-D07C-47B2-82E4-5CC3BCC7B4B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8F5FB35F-627E-4DEB-8116-D05EF71F482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2" name="テキスト ボックス 71">
          <a:extLst>
            <a:ext uri="{FF2B5EF4-FFF2-40B4-BE49-F238E27FC236}">
              <a16:creationId xmlns:a16="http://schemas.microsoft.com/office/drawing/2014/main" id="{28A0B262-6F4B-4CDE-9527-76439ABECDBD}"/>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30923993-133D-470F-9ACB-0DB2A091A4C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4" name="直線コネクタ 73">
          <a:extLst>
            <a:ext uri="{FF2B5EF4-FFF2-40B4-BE49-F238E27FC236}">
              <a16:creationId xmlns:a16="http://schemas.microsoft.com/office/drawing/2014/main" id="{F4D189C5-74B5-42AF-9661-6E96E9261302}"/>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5" name="有形固定資産減価償却率最小値テキスト">
          <a:extLst>
            <a:ext uri="{FF2B5EF4-FFF2-40B4-BE49-F238E27FC236}">
              <a16:creationId xmlns:a16="http://schemas.microsoft.com/office/drawing/2014/main" id="{82243203-EC22-43A0-8DA1-91BDB317E5CB}"/>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6" name="直線コネクタ 75">
          <a:extLst>
            <a:ext uri="{FF2B5EF4-FFF2-40B4-BE49-F238E27FC236}">
              <a16:creationId xmlns:a16="http://schemas.microsoft.com/office/drawing/2014/main" id="{D77F42EF-B29F-41F7-ACB3-1E6AD614831B}"/>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7" name="有形固定資産減価償却率最大値テキスト">
          <a:extLst>
            <a:ext uri="{FF2B5EF4-FFF2-40B4-BE49-F238E27FC236}">
              <a16:creationId xmlns:a16="http://schemas.microsoft.com/office/drawing/2014/main" id="{7C7A5E99-C678-44F2-8A55-588039EABB0E}"/>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8" name="直線コネクタ 77">
          <a:extLst>
            <a:ext uri="{FF2B5EF4-FFF2-40B4-BE49-F238E27FC236}">
              <a16:creationId xmlns:a16="http://schemas.microsoft.com/office/drawing/2014/main" id="{32128BE3-26E5-474A-85F9-5EC2B6301636}"/>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9" name="有形固定資産減価償却率平均値テキスト">
          <a:extLst>
            <a:ext uri="{FF2B5EF4-FFF2-40B4-BE49-F238E27FC236}">
              <a16:creationId xmlns:a16="http://schemas.microsoft.com/office/drawing/2014/main" id="{49458754-578A-4373-B831-4DEAF6F07DEF}"/>
            </a:ext>
          </a:extLst>
        </xdr:cNvPr>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0" name="フローチャート: 判断 79">
          <a:extLst>
            <a:ext uri="{FF2B5EF4-FFF2-40B4-BE49-F238E27FC236}">
              <a16:creationId xmlns:a16="http://schemas.microsoft.com/office/drawing/2014/main" id="{958F8D60-A514-4622-8C36-D60EC30AAC26}"/>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1" name="フローチャート: 判断 80">
          <a:extLst>
            <a:ext uri="{FF2B5EF4-FFF2-40B4-BE49-F238E27FC236}">
              <a16:creationId xmlns:a16="http://schemas.microsoft.com/office/drawing/2014/main" id="{000CF6F8-30A6-489A-8BD1-A3DFC8301942}"/>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2" name="フローチャート: 判断 81">
          <a:extLst>
            <a:ext uri="{FF2B5EF4-FFF2-40B4-BE49-F238E27FC236}">
              <a16:creationId xmlns:a16="http://schemas.microsoft.com/office/drawing/2014/main" id="{B6748F5C-A290-42A3-A5C2-262930D2FA1D}"/>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3" name="フローチャート: 判断 82">
          <a:extLst>
            <a:ext uri="{FF2B5EF4-FFF2-40B4-BE49-F238E27FC236}">
              <a16:creationId xmlns:a16="http://schemas.microsoft.com/office/drawing/2014/main" id="{1D5FC8C0-1B64-45B1-A509-6A119A307AC8}"/>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4" name="フローチャート: 判断 83">
          <a:extLst>
            <a:ext uri="{FF2B5EF4-FFF2-40B4-BE49-F238E27FC236}">
              <a16:creationId xmlns:a16="http://schemas.microsoft.com/office/drawing/2014/main" id="{A7C7C0E6-7CA5-4999-A5C1-AA44602A654D}"/>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540AC23-20CF-4F75-9A63-DAD39478C73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817D8D5-75DD-4A73-B1C4-8424E061FA4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DB96BEC-6A32-4158-A535-E046BA40FCE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8E1E6D6-933E-4747-ACEE-EB6509F9056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32E5369-5E91-497A-950F-BA74F80E103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165629</xdr:rowOff>
    </xdr:from>
    <xdr:to>
      <xdr:col>23</xdr:col>
      <xdr:colOff>136525</xdr:colOff>
      <xdr:row>31</xdr:row>
      <xdr:rowOff>95779</xdr:rowOff>
    </xdr:to>
    <xdr:sp macro="" textlink="">
      <xdr:nvSpPr>
        <xdr:cNvPr id="90" name="楕円 89">
          <a:extLst>
            <a:ext uri="{FF2B5EF4-FFF2-40B4-BE49-F238E27FC236}">
              <a16:creationId xmlns:a16="http://schemas.microsoft.com/office/drawing/2014/main" id="{29830834-C488-431E-8AE4-FB9AECAE7B08}"/>
            </a:ext>
          </a:extLst>
        </xdr:cNvPr>
        <xdr:cNvSpPr/>
      </xdr:nvSpPr>
      <xdr:spPr>
        <a:xfrm>
          <a:off x="4711700" y="60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144056</xdr:rowOff>
    </xdr:from>
    <xdr:ext cx="405111" cy="259045"/>
    <xdr:sp macro="" textlink="">
      <xdr:nvSpPr>
        <xdr:cNvPr id="91" name="有形固定資産減価償却率該当値テキスト">
          <a:extLst>
            <a:ext uri="{FF2B5EF4-FFF2-40B4-BE49-F238E27FC236}">
              <a16:creationId xmlns:a16="http://schemas.microsoft.com/office/drawing/2014/main" id="{D56F149D-1670-4B30-A619-E29A4FADC016}"/>
            </a:ext>
          </a:extLst>
        </xdr:cNvPr>
        <xdr:cNvSpPr txBox="1"/>
      </xdr:nvSpPr>
      <xdr:spPr>
        <a:xfrm>
          <a:off x="4813300" y="605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154834</xdr:rowOff>
    </xdr:from>
    <xdr:to>
      <xdr:col>19</xdr:col>
      <xdr:colOff>187325</xdr:colOff>
      <xdr:row>31</xdr:row>
      <xdr:rowOff>84984</xdr:rowOff>
    </xdr:to>
    <xdr:sp macro="" textlink="">
      <xdr:nvSpPr>
        <xdr:cNvPr id="92" name="楕円 91">
          <a:extLst>
            <a:ext uri="{FF2B5EF4-FFF2-40B4-BE49-F238E27FC236}">
              <a16:creationId xmlns:a16="http://schemas.microsoft.com/office/drawing/2014/main" id="{D41AD0BD-B870-4B7B-9B1C-B2AF43965E38}"/>
            </a:ext>
          </a:extLst>
        </xdr:cNvPr>
        <xdr:cNvSpPr/>
      </xdr:nvSpPr>
      <xdr:spPr>
        <a:xfrm>
          <a:off x="4000500" y="60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34184</xdr:rowOff>
    </xdr:from>
    <xdr:to>
      <xdr:col>23</xdr:col>
      <xdr:colOff>85725</xdr:colOff>
      <xdr:row>31</xdr:row>
      <xdr:rowOff>44979</xdr:rowOff>
    </xdr:to>
    <xdr:cxnSp macro="">
      <xdr:nvCxnSpPr>
        <xdr:cNvPr id="93" name="直線コネクタ 92">
          <a:extLst>
            <a:ext uri="{FF2B5EF4-FFF2-40B4-BE49-F238E27FC236}">
              <a16:creationId xmlns:a16="http://schemas.microsoft.com/office/drawing/2014/main" id="{1238B8B4-BB94-4A92-AF84-6D7CC5A3329A}"/>
            </a:ext>
          </a:extLst>
        </xdr:cNvPr>
        <xdr:cNvCxnSpPr/>
      </xdr:nvCxnSpPr>
      <xdr:spPr>
        <a:xfrm>
          <a:off x="4051300" y="6120659"/>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136842</xdr:rowOff>
    </xdr:from>
    <xdr:to>
      <xdr:col>15</xdr:col>
      <xdr:colOff>187325</xdr:colOff>
      <xdr:row>31</xdr:row>
      <xdr:rowOff>66992</xdr:rowOff>
    </xdr:to>
    <xdr:sp macro="" textlink="">
      <xdr:nvSpPr>
        <xdr:cNvPr id="94" name="楕円 93">
          <a:extLst>
            <a:ext uri="{FF2B5EF4-FFF2-40B4-BE49-F238E27FC236}">
              <a16:creationId xmlns:a16="http://schemas.microsoft.com/office/drawing/2014/main" id="{068533AE-A94B-461C-A6B1-A3F1B1C014F1}"/>
            </a:ext>
          </a:extLst>
        </xdr:cNvPr>
        <xdr:cNvSpPr/>
      </xdr:nvSpPr>
      <xdr:spPr>
        <a:xfrm>
          <a:off x="32385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xdr:rowOff>
    </xdr:from>
    <xdr:to>
      <xdr:col>19</xdr:col>
      <xdr:colOff>136525</xdr:colOff>
      <xdr:row>31</xdr:row>
      <xdr:rowOff>34184</xdr:rowOff>
    </xdr:to>
    <xdr:cxnSp macro="">
      <xdr:nvCxnSpPr>
        <xdr:cNvPr id="95" name="直線コネクタ 94">
          <a:extLst>
            <a:ext uri="{FF2B5EF4-FFF2-40B4-BE49-F238E27FC236}">
              <a16:creationId xmlns:a16="http://schemas.microsoft.com/office/drawing/2014/main" id="{0B3CA0D0-9F92-490F-9594-F5ED1B1FB453}"/>
            </a:ext>
          </a:extLst>
        </xdr:cNvPr>
        <xdr:cNvCxnSpPr/>
      </xdr:nvCxnSpPr>
      <xdr:spPr>
        <a:xfrm>
          <a:off x="3289300" y="6102667"/>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111654</xdr:rowOff>
    </xdr:from>
    <xdr:to>
      <xdr:col>11</xdr:col>
      <xdr:colOff>187325</xdr:colOff>
      <xdr:row>31</xdr:row>
      <xdr:rowOff>41804</xdr:rowOff>
    </xdr:to>
    <xdr:sp macro="" textlink="">
      <xdr:nvSpPr>
        <xdr:cNvPr id="96" name="楕円 95">
          <a:extLst>
            <a:ext uri="{FF2B5EF4-FFF2-40B4-BE49-F238E27FC236}">
              <a16:creationId xmlns:a16="http://schemas.microsoft.com/office/drawing/2014/main" id="{59051F1D-88FD-4296-BAAE-D440AB549010}"/>
            </a:ext>
          </a:extLst>
        </xdr:cNvPr>
        <xdr:cNvSpPr/>
      </xdr:nvSpPr>
      <xdr:spPr>
        <a:xfrm>
          <a:off x="2476500" y="60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162454</xdr:rowOff>
    </xdr:from>
    <xdr:to>
      <xdr:col>15</xdr:col>
      <xdr:colOff>136525</xdr:colOff>
      <xdr:row>31</xdr:row>
      <xdr:rowOff>16192</xdr:rowOff>
    </xdr:to>
    <xdr:cxnSp macro="">
      <xdr:nvCxnSpPr>
        <xdr:cNvPr id="97" name="直線コネクタ 96">
          <a:extLst>
            <a:ext uri="{FF2B5EF4-FFF2-40B4-BE49-F238E27FC236}">
              <a16:creationId xmlns:a16="http://schemas.microsoft.com/office/drawing/2014/main" id="{B8C8A3BF-9B18-4467-8CE2-DF7A27ADC430}"/>
            </a:ext>
          </a:extLst>
        </xdr:cNvPr>
        <xdr:cNvCxnSpPr/>
      </xdr:nvCxnSpPr>
      <xdr:spPr>
        <a:xfrm>
          <a:off x="2527300" y="6077479"/>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8" name="n_1aveValue有形固定資産減価償却率">
          <a:extLst>
            <a:ext uri="{FF2B5EF4-FFF2-40B4-BE49-F238E27FC236}">
              <a16:creationId xmlns:a16="http://schemas.microsoft.com/office/drawing/2014/main" id="{124412E7-B562-4962-AA32-9D4C3A57F933}"/>
            </a:ext>
          </a:extLst>
        </xdr:cNvPr>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9" name="n_2aveValue有形固定資産減価償却率">
          <a:extLst>
            <a:ext uri="{FF2B5EF4-FFF2-40B4-BE49-F238E27FC236}">
              <a16:creationId xmlns:a16="http://schemas.microsoft.com/office/drawing/2014/main" id="{9B1C9683-18CB-4A4E-BA88-C324B071A8AF}"/>
            </a:ext>
          </a:extLst>
        </xdr:cNvPr>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100" name="n_3aveValue有形固定資産減価償却率">
          <a:extLst>
            <a:ext uri="{FF2B5EF4-FFF2-40B4-BE49-F238E27FC236}">
              <a16:creationId xmlns:a16="http://schemas.microsoft.com/office/drawing/2014/main" id="{0E6C6632-5F4C-490E-921B-6DE32CDF9A19}"/>
            </a:ext>
          </a:extLst>
        </xdr:cNvPr>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1" name="n_4aveValue有形固定資産減価償却率">
          <a:extLst>
            <a:ext uri="{FF2B5EF4-FFF2-40B4-BE49-F238E27FC236}">
              <a16:creationId xmlns:a16="http://schemas.microsoft.com/office/drawing/2014/main" id="{4B60BFD4-4210-4DF6-A167-B33A1A6887C1}"/>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76111</xdr:rowOff>
    </xdr:from>
    <xdr:ext cx="405111" cy="259045"/>
    <xdr:sp macro="" textlink="">
      <xdr:nvSpPr>
        <xdr:cNvPr id="102" name="n_1mainValue有形固定資産減価償却率">
          <a:extLst>
            <a:ext uri="{FF2B5EF4-FFF2-40B4-BE49-F238E27FC236}">
              <a16:creationId xmlns:a16="http://schemas.microsoft.com/office/drawing/2014/main" id="{855B043A-174B-4784-8089-32091EDA38D4}"/>
            </a:ext>
          </a:extLst>
        </xdr:cNvPr>
        <xdr:cNvSpPr txBox="1"/>
      </xdr:nvSpPr>
      <xdr:spPr>
        <a:xfrm>
          <a:off x="3836044" y="6162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58119</xdr:rowOff>
    </xdr:from>
    <xdr:ext cx="405111" cy="259045"/>
    <xdr:sp macro="" textlink="">
      <xdr:nvSpPr>
        <xdr:cNvPr id="103" name="n_2mainValue有形固定資産減価償却率">
          <a:extLst>
            <a:ext uri="{FF2B5EF4-FFF2-40B4-BE49-F238E27FC236}">
              <a16:creationId xmlns:a16="http://schemas.microsoft.com/office/drawing/2014/main" id="{346354DE-C7E0-4E7A-BBB8-320A92D601EC}"/>
            </a:ext>
          </a:extLst>
        </xdr:cNvPr>
        <xdr:cNvSpPr txBox="1"/>
      </xdr:nvSpPr>
      <xdr:spPr>
        <a:xfrm>
          <a:off x="3086744"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32931</xdr:rowOff>
    </xdr:from>
    <xdr:ext cx="405111" cy="259045"/>
    <xdr:sp macro="" textlink="">
      <xdr:nvSpPr>
        <xdr:cNvPr id="104" name="n_3mainValue有形固定資産減価償却率">
          <a:extLst>
            <a:ext uri="{FF2B5EF4-FFF2-40B4-BE49-F238E27FC236}">
              <a16:creationId xmlns:a16="http://schemas.microsoft.com/office/drawing/2014/main" id="{9C785371-31E6-4A59-B857-2178B8787DD5}"/>
            </a:ext>
          </a:extLst>
        </xdr:cNvPr>
        <xdr:cNvSpPr txBox="1"/>
      </xdr:nvSpPr>
      <xdr:spPr>
        <a:xfrm>
          <a:off x="23247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25296DC8-6717-4EDE-BD37-9ADC61487F0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D669A1DA-794B-4E6B-841C-EC231AB9BEE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AB2E8AD6-0BAD-4B33-A929-F4A03949AD5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8A1E5EA3-C827-4D2F-8213-0C92F5751D2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BE1F0175-3E87-4437-A0D1-F182B73F7A0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D999F4BF-5BFA-4B22-A8C2-0BA5E28F007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C91EC0F3-2B4B-4257-98C2-A47D8588DA4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2BAFD53D-73CC-4A16-92BE-4F894056695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AEAD6E26-B4BF-4E26-A015-73B56045618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3062E3EB-5018-4980-933F-9F680DF893C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1C381A01-A735-4423-BF0E-7E381E583C8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65033A54-FD5B-4086-9FEF-678606F2C3D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44A56719-4C19-42CA-8DEC-E05FEB97C41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・近年の公共施設の大規模修繕により債務償還比率が上昇している状況にある。今後は、将来負担の軽減に向け事業の見直しを行い、健全な財政運営に努めていく。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7DCE0FF9-2E6A-4C2B-BD7B-30EB938034D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E8B4364F-F2EA-4E9B-B8B1-BCE4EB6C362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BD75CAD-AA97-4891-8E7E-3613E077B12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D32D00BC-8921-4595-B75D-F565380A3CF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3703F1B3-D1FB-4029-B500-B05EA4BE101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CB2C5475-DF91-447C-B462-F1A2D7EEB9D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E265543A-005B-4904-BC73-E66BD0BD698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2B552498-8AA0-49D3-8C0D-C5FB698718D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DCBE0489-236E-43B9-AB4B-D8D1A68A665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F3BBEA80-A063-4195-B895-C1727A1D666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EF6059D3-CD48-4AC3-9C9D-61CB127BD4A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7AE73B86-2DC9-4580-AD68-B0A43F98C2C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B482D990-AD74-4676-B0C1-2D118ECAF9D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8971A1F1-0D96-4B59-B47C-918ED459741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B66E88D6-C181-4431-8ADD-1CB2BF42D59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70FC603A-A250-4EC0-86A7-80EB9612781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52D3CB92-CAA4-4AE1-B839-B261BFF2A4D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5" name="直線コネクタ 134">
          <a:extLst>
            <a:ext uri="{FF2B5EF4-FFF2-40B4-BE49-F238E27FC236}">
              <a16:creationId xmlns:a16="http://schemas.microsoft.com/office/drawing/2014/main" id="{35FF988D-F5D6-4948-B69D-84F7C6EA96EF}"/>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6" name="債務償還比率最小値テキスト">
          <a:extLst>
            <a:ext uri="{FF2B5EF4-FFF2-40B4-BE49-F238E27FC236}">
              <a16:creationId xmlns:a16="http://schemas.microsoft.com/office/drawing/2014/main" id="{E76DA136-74BB-42AF-9BDF-5374C8BBECE1}"/>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7" name="直線コネクタ 136">
          <a:extLst>
            <a:ext uri="{FF2B5EF4-FFF2-40B4-BE49-F238E27FC236}">
              <a16:creationId xmlns:a16="http://schemas.microsoft.com/office/drawing/2014/main" id="{0A7937F0-BF5F-486A-B47B-188DA5747AE9}"/>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3353D1B7-4750-430A-93EC-4954BBF63F78}"/>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C08D990D-46C4-4C7B-AFCD-671341F00DD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40" name="債務償還比率平均値テキスト">
          <a:extLst>
            <a:ext uri="{FF2B5EF4-FFF2-40B4-BE49-F238E27FC236}">
              <a16:creationId xmlns:a16="http://schemas.microsoft.com/office/drawing/2014/main" id="{A82549EB-2A92-49E8-886B-4318D0E74CEA}"/>
            </a:ext>
          </a:extLst>
        </xdr:cNvPr>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1" name="フローチャート: 判断 140">
          <a:extLst>
            <a:ext uri="{FF2B5EF4-FFF2-40B4-BE49-F238E27FC236}">
              <a16:creationId xmlns:a16="http://schemas.microsoft.com/office/drawing/2014/main" id="{C28D803D-796C-4AF0-9EE0-42ED31108204}"/>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2" name="フローチャート: 判断 141">
          <a:extLst>
            <a:ext uri="{FF2B5EF4-FFF2-40B4-BE49-F238E27FC236}">
              <a16:creationId xmlns:a16="http://schemas.microsoft.com/office/drawing/2014/main" id="{452708A6-B895-4ADE-901E-BC5F3C02D15F}"/>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3" name="フローチャート: 判断 142">
          <a:extLst>
            <a:ext uri="{FF2B5EF4-FFF2-40B4-BE49-F238E27FC236}">
              <a16:creationId xmlns:a16="http://schemas.microsoft.com/office/drawing/2014/main" id="{C3B626B2-2EE5-49F7-B6D2-E6523A280C62}"/>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4" name="フローチャート: 判断 143">
          <a:extLst>
            <a:ext uri="{FF2B5EF4-FFF2-40B4-BE49-F238E27FC236}">
              <a16:creationId xmlns:a16="http://schemas.microsoft.com/office/drawing/2014/main" id="{F8F9C545-94F2-459C-8D24-961B75036A86}"/>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5" name="フローチャート: 判断 144">
          <a:extLst>
            <a:ext uri="{FF2B5EF4-FFF2-40B4-BE49-F238E27FC236}">
              <a16:creationId xmlns:a16="http://schemas.microsoft.com/office/drawing/2014/main" id="{60AC8BDF-A8FC-41DA-B45A-ABECF2F90E7B}"/>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2D62100-55AA-4E7F-A70D-7E4649A44EF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CDF493B2-FE1A-42DD-BE05-2CCBEEF44C7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A993A07-F51D-4BC6-8AD0-40B3D25BC97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1629929-7CE6-40D7-B19C-9D03A3DAD18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9FEE9FD-6F1A-4EB8-8551-E97A8E2F8C3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7184</xdr:rowOff>
    </xdr:from>
    <xdr:to>
      <xdr:col>76</xdr:col>
      <xdr:colOff>73025</xdr:colOff>
      <xdr:row>31</xdr:row>
      <xdr:rowOff>108784</xdr:rowOff>
    </xdr:to>
    <xdr:sp macro="" textlink="">
      <xdr:nvSpPr>
        <xdr:cNvPr id="151" name="楕円 150">
          <a:extLst>
            <a:ext uri="{FF2B5EF4-FFF2-40B4-BE49-F238E27FC236}">
              <a16:creationId xmlns:a16="http://schemas.microsoft.com/office/drawing/2014/main" id="{D383F5AE-BE56-4B34-9D0D-9A308AFB57D3}"/>
            </a:ext>
          </a:extLst>
        </xdr:cNvPr>
        <xdr:cNvSpPr/>
      </xdr:nvSpPr>
      <xdr:spPr>
        <a:xfrm>
          <a:off x="14744700" y="609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157061</xdr:rowOff>
    </xdr:from>
    <xdr:ext cx="469744" cy="259045"/>
    <xdr:sp macro="" textlink="">
      <xdr:nvSpPr>
        <xdr:cNvPr id="152" name="債務償還比率該当値テキスト">
          <a:extLst>
            <a:ext uri="{FF2B5EF4-FFF2-40B4-BE49-F238E27FC236}">
              <a16:creationId xmlns:a16="http://schemas.microsoft.com/office/drawing/2014/main" id="{F307FD92-38BA-48F9-B380-1C2FA2C8F6B0}"/>
            </a:ext>
          </a:extLst>
        </xdr:cNvPr>
        <xdr:cNvSpPr txBox="1"/>
      </xdr:nvSpPr>
      <xdr:spPr>
        <a:xfrm>
          <a:off x="14846300" y="607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82405</xdr:rowOff>
    </xdr:from>
    <xdr:to>
      <xdr:col>72</xdr:col>
      <xdr:colOff>123825</xdr:colOff>
      <xdr:row>31</xdr:row>
      <xdr:rowOff>12555</xdr:rowOff>
    </xdr:to>
    <xdr:sp macro="" textlink="">
      <xdr:nvSpPr>
        <xdr:cNvPr id="153" name="楕円 152">
          <a:extLst>
            <a:ext uri="{FF2B5EF4-FFF2-40B4-BE49-F238E27FC236}">
              <a16:creationId xmlns:a16="http://schemas.microsoft.com/office/drawing/2014/main" id="{47139A56-1B33-4D2E-8D89-82614977E740}"/>
            </a:ext>
          </a:extLst>
        </xdr:cNvPr>
        <xdr:cNvSpPr/>
      </xdr:nvSpPr>
      <xdr:spPr>
        <a:xfrm>
          <a:off x="14033500" y="59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133205</xdr:rowOff>
    </xdr:from>
    <xdr:to>
      <xdr:col>76</xdr:col>
      <xdr:colOff>22225</xdr:colOff>
      <xdr:row>31</xdr:row>
      <xdr:rowOff>57984</xdr:rowOff>
    </xdr:to>
    <xdr:cxnSp macro="">
      <xdr:nvCxnSpPr>
        <xdr:cNvPr id="154" name="直線コネクタ 153">
          <a:extLst>
            <a:ext uri="{FF2B5EF4-FFF2-40B4-BE49-F238E27FC236}">
              <a16:creationId xmlns:a16="http://schemas.microsoft.com/office/drawing/2014/main" id="{6B9B4FE9-BF65-41A7-ADE4-9D9D36D7CD93}"/>
            </a:ext>
          </a:extLst>
        </xdr:cNvPr>
        <xdr:cNvCxnSpPr/>
      </xdr:nvCxnSpPr>
      <xdr:spPr>
        <a:xfrm>
          <a:off x="14084300" y="6048230"/>
          <a:ext cx="711200" cy="9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82369</xdr:rowOff>
    </xdr:from>
    <xdr:to>
      <xdr:col>68</xdr:col>
      <xdr:colOff>123825</xdr:colOff>
      <xdr:row>30</xdr:row>
      <xdr:rowOff>12519</xdr:rowOff>
    </xdr:to>
    <xdr:sp macro="" textlink="">
      <xdr:nvSpPr>
        <xdr:cNvPr id="155" name="楕円 154">
          <a:extLst>
            <a:ext uri="{FF2B5EF4-FFF2-40B4-BE49-F238E27FC236}">
              <a16:creationId xmlns:a16="http://schemas.microsoft.com/office/drawing/2014/main" id="{7A6D1BB2-7186-4ED5-870A-232E9F33D754}"/>
            </a:ext>
          </a:extLst>
        </xdr:cNvPr>
        <xdr:cNvSpPr/>
      </xdr:nvSpPr>
      <xdr:spPr>
        <a:xfrm>
          <a:off x="13271500" y="58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133169</xdr:rowOff>
    </xdr:from>
    <xdr:to>
      <xdr:col>72</xdr:col>
      <xdr:colOff>73025</xdr:colOff>
      <xdr:row>30</xdr:row>
      <xdr:rowOff>133205</xdr:rowOff>
    </xdr:to>
    <xdr:cxnSp macro="">
      <xdr:nvCxnSpPr>
        <xdr:cNvPr id="156" name="直線コネクタ 155">
          <a:extLst>
            <a:ext uri="{FF2B5EF4-FFF2-40B4-BE49-F238E27FC236}">
              <a16:creationId xmlns:a16="http://schemas.microsoft.com/office/drawing/2014/main" id="{8E4A6A42-97D7-4C91-BEB3-90C219ED6D13}"/>
            </a:ext>
          </a:extLst>
        </xdr:cNvPr>
        <xdr:cNvCxnSpPr/>
      </xdr:nvCxnSpPr>
      <xdr:spPr>
        <a:xfrm>
          <a:off x="13322300" y="5876744"/>
          <a:ext cx="762000" cy="17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21916</xdr:rowOff>
    </xdr:from>
    <xdr:to>
      <xdr:col>64</xdr:col>
      <xdr:colOff>123825</xdr:colOff>
      <xdr:row>29</xdr:row>
      <xdr:rowOff>123516</xdr:rowOff>
    </xdr:to>
    <xdr:sp macro="" textlink="">
      <xdr:nvSpPr>
        <xdr:cNvPr id="157" name="楕円 156">
          <a:extLst>
            <a:ext uri="{FF2B5EF4-FFF2-40B4-BE49-F238E27FC236}">
              <a16:creationId xmlns:a16="http://schemas.microsoft.com/office/drawing/2014/main" id="{DEDA35C5-111D-41E9-A6E1-6485751D63C9}"/>
            </a:ext>
          </a:extLst>
        </xdr:cNvPr>
        <xdr:cNvSpPr/>
      </xdr:nvSpPr>
      <xdr:spPr>
        <a:xfrm>
          <a:off x="12509500" y="57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72716</xdr:rowOff>
    </xdr:from>
    <xdr:to>
      <xdr:col>68</xdr:col>
      <xdr:colOff>73025</xdr:colOff>
      <xdr:row>29</xdr:row>
      <xdr:rowOff>133169</xdr:rowOff>
    </xdr:to>
    <xdr:cxnSp macro="">
      <xdr:nvCxnSpPr>
        <xdr:cNvPr id="158" name="直線コネクタ 157">
          <a:extLst>
            <a:ext uri="{FF2B5EF4-FFF2-40B4-BE49-F238E27FC236}">
              <a16:creationId xmlns:a16="http://schemas.microsoft.com/office/drawing/2014/main" id="{0112B5E7-6B5A-4B7B-A836-9960B03D929E}"/>
            </a:ext>
          </a:extLst>
        </xdr:cNvPr>
        <xdr:cNvCxnSpPr/>
      </xdr:nvCxnSpPr>
      <xdr:spPr>
        <a:xfrm>
          <a:off x="12560300" y="5816291"/>
          <a:ext cx="762000" cy="6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162524</xdr:rowOff>
    </xdr:from>
    <xdr:to>
      <xdr:col>60</xdr:col>
      <xdr:colOff>123825</xdr:colOff>
      <xdr:row>29</xdr:row>
      <xdr:rowOff>92674</xdr:rowOff>
    </xdr:to>
    <xdr:sp macro="" textlink="">
      <xdr:nvSpPr>
        <xdr:cNvPr id="159" name="楕円 158">
          <a:extLst>
            <a:ext uri="{FF2B5EF4-FFF2-40B4-BE49-F238E27FC236}">
              <a16:creationId xmlns:a16="http://schemas.microsoft.com/office/drawing/2014/main" id="{480A1243-E9B7-45A4-AF1D-E374F1BD1F82}"/>
            </a:ext>
          </a:extLst>
        </xdr:cNvPr>
        <xdr:cNvSpPr/>
      </xdr:nvSpPr>
      <xdr:spPr>
        <a:xfrm>
          <a:off x="11747500" y="57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41874</xdr:rowOff>
    </xdr:from>
    <xdr:to>
      <xdr:col>64</xdr:col>
      <xdr:colOff>73025</xdr:colOff>
      <xdr:row>29</xdr:row>
      <xdr:rowOff>72716</xdr:rowOff>
    </xdr:to>
    <xdr:cxnSp macro="">
      <xdr:nvCxnSpPr>
        <xdr:cNvPr id="160" name="直線コネクタ 159">
          <a:extLst>
            <a:ext uri="{FF2B5EF4-FFF2-40B4-BE49-F238E27FC236}">
              <a16:creationId xmlns:a16="http://schemas.microsoft.com/office/drawing/2014/main" id="{9C36218E-9944-49A1-8A54-868DBD45E379}"/>
            </a:ext>
          </a:extLst>
        </xdr:cNvPr>
        <xdr:cNvCxnSpPr/>
      </xdr:nvCxnSpPr>
      <xdr:spPr>
        <a:xfrm>
          <a:off x="11798300" y="5785449"/>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61" name="n_1aveValue債務償還比率">
          <a:extLst>
            <a:ext uri="{FF2B5EF4-FFF2-40B4-BE49-F238E27FC236}">
              <a16:creationId xmlns:a16="http://schemas.microsoft.com/office/drawing/2014/main" id="{49487780-4693-4E9D-98C6-8279818EFB0C}"/>
            </a:ext>
          </a:extLst>
        </xdr:cNvPr>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2" name="n_2aveValue債務償還比率">
          <a:extLst>
            <a:ext uri="{FF2B5EF4-FFF2-40B4-BE49-F238E27FC236}">
              <a16:creationId xmlns:a16="http://schemas.microsoft.com/office/drawing/2014/main" id="{B7EE1410-49F1-4BA3-A837-89440717D37B}"/>
            </a:ext>
          </a:extLst>
        </xdr:cNvPr>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3" name="n_3aveValue債務償還比率">
          <a:extLst>
            <a:ext uri="{FF2B5EF4-FFF2-40B4-BE49-F238E27FC236}">
              <a16:creationId xmlns:a16="http://schemas.microsoft.com/office/drawing/2014/main" id="{529BDC02-8878-43DA-9A8A-1C00D1F6C18C}"/>
            </a:ext>
          </a:extLst>
        </xdr:cNvPr>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4" name="n_4aveValue債務償還比率">
          <a:extLst>
            <a:ext uri="{FF2B5EF4-FFF2-40B4-BE49-F238E27FC236}">
              <a16:creationId xmlns:a16="http://schemas.microsoft.com/office/drawing/2014/main" id="{635CDEA9-4560-4846-910D-BC5CB58101A0}"/>
            </a:ext>
          </a:extLst>
        </xdr:cNvPr>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3682</xdr:rowOff>
    </xdr:from>
    <xdr:ext cx="469744" cy="259045"/>
    <xdr:sp macro="" textlink="">
      <xdr:nvSpPr>
        <xdr:cNvPr id="165" name="n_1mainValue債務償還比率">
          <a:extLst>
            <a:ext uri="{FF2B5EF4-FFF2-40B4-BE49-F238E27FC236}">
              <a16:creationId xmlns:a16="http://schemas.microsoft.com/office/drawing/2014/main" id="{1AEA2046-4991-4188-A38C-D6C9D636F087}"/>
            </a:ext>
          </a:extLst>
        </xdr:cNvPr>
        <xdr:cNvSpPr txBox="1"/>
      </xdr:nvSpPr>
      <xdr:spPr>
        <a:xfrm>
          <a:off x="13836727" y="609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29046</xdr:rowOff>
    </xdr:from>
    <xdr:ext cx="469744" cy="259045"/>
    <xdr:sp macro="" textlink="">
      <xdr:nvSpPr>
        <xdr:cNvPr id="166" name="n_2mainValue債務償還比率">
          <a:extLst>
            <a:ext uri="{FF2B5EF4-FFF2-40B4-BE49-F238E27FC236}">
              <a16:creationId xmlns:a16="http://schemas.microsoft.com/office/drawing/2014/main" id="{7C6F224D-F2E6-4259-8595-44ABDD824F20}"/>
            </a:ext>
          </a:extLst>
        </xdr:cNvPr>
        <xdr:cNvSpPr txBox="1"/>
      </xdr:nvSpPr>
      <xdr:spPr>
        <a:xfrm>
          <a:off x="13087427" y="560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140043</xdr:rowOff>
    </xdr:from>
    <xdr:ext cx="469744" cy="259045"/>
    <xdr:sp macro="" textlink="">
      <xdr:nvSpPr>
        <xdr:cNvPr id="167" name="n_3mainValue債務償還比率">
          <a:extLst>
            <a:ext uri="{FF2B5EF4-FFF2-40B4-BE49-F238E27FC236}">
              <a16:creationId xmlns:a16="http://schemas.microsoft.com/office/drawing/2014/main" id="{10899B82-A6A3-47E7-B461-0B7A5BC2E32C}"/>
            </a:ext>
          </a:extLst>
        </xdr:cNvPr>
        <xdr:cNvSpPr txBox="1"/>
      </xdr:nvSpPr>
      <xdr:spPr>
        <a:xfrm>
          <a:off x="12325427" y="554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109201</xdr:rowOff>
    </xdr:from>
    <xdr:ext cx="469744" cy="259045"/>
    <xdr:sp macro="" textlink="">
      <xdr:nvSpPr>
        <xdr:cNvPr id="168" name="n_4mainValue債務償還比率">
          <a:extLst>
            <a:ext uri="{FF2B5EF4-FFF2-40B4-BE49-F238E27FC236}">
              <a16:creationId xmlns:a16="http://schemas.microsoft.com/office/drawing/2014/main" id="{042DAD45-91F2-4CB0-93E3-33DB97A8DCCF}"/>
            </a:ext>
          </a:extLst>
        </xdr:cNvPr>
        <xdr:cNvSpPr txBox="1"/>
      </xdr:nvSpPr>
      <xdr:spPr>
        <a:xfrm>
          <a:off x="11563427" y="55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F6693E85-53E6-4074-B95C-1326C0ABC88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936C43A9-D402-460E-81C6-93109EEA129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11B3B6B5-B257-42D5-B6F4-C653C3DBA5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20DD4B8C-D3B9-4DDB-ADC6-23CB1872C7F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99CBE634-2106-40AD-B80E-BB6BD1D2B0C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C69120B1-802A-4E26-A91A-59D8E35B1B6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C06B17E-756C-45C0-99BD-F77120D20B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F14656-0EF5-4DBC-AFFD-15688579DA6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3E6FEA4-1120-4244-9140-671655E3628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0FB865-EA34-4C0C-AE39-64DBEC2C9DD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53D238-249B-4D3A-A01F-8FCA0F0AA0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4B0A29-3335-4510-8258-95656FB90E4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E25C65-0767-48EA-9898-27672CF144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B7BA82-6B64-42C3-9132-045236881E1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B11A692-7A8F-46F1-9FC8-88CD8583D2A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4A10BE-474A-4075-A0F1-2E6894222FB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6,787
6,754
1,408.04
9,741,237
9,624,965
109,393
5,227,508
12,284,440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12777F-3649-42C4-9D36-844A91C406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58F680-E1F0-4F8B-B501-77A01B9384E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0AFB65-94E5-411C-B85C-C346617734C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6F54CD-CA92-47A6-A689-A90D0AE113F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B3333A8-E316-44A0-8BD8-0B546298488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9BF87C4-8738-4ABC-9C0B-1A18B89FA5F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D9E4B5E-88CA-49E6-9211-DA44C6BFF1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0B27E9D-D886-4F89-A86E-F0B43C84C6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B7A1D24-CBA8-4319-BEDE-E4786F1A592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BA1A5AE-4E60-4C24-97BA-95D2DBAFB6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31CA81-08A0-4352-90CF-781B7C37DB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02F0C3-391F-4A4E-9780-7D42F25B254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5AE196-3150-490E-B0EB-21E682C13BB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8E3BBD-78B8-48F9-BA5C-406B5E74B4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89334E-E44C-470D-9359-D63435955FD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2F618C-3FEF-4CCA-BE4C-04F65F9C84A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3FEAB4-2FB9-44F2-B3E2-6875FE388D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4DAFB0-DACC-4F36-9419-3BE07E38748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EBF8142-A186-4EE3-91F8-8A9AD54916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B4171EE-1399-4332-8B7A-2DD6EE376FF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EDEBDDF-DA96-4493-9407-CD0E16074D8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F5DEE32-A77F-4AE6-8151-76E320397A5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88B4E03-9801-4608-9C02-7930AF4B74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595084B-BB5B-4387-BA02-0346EFA2B95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13C8A41-5789-4186-B1DF-E32020221C2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C053CED-3EB4-4785-973C-1D6DE1FBA00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20227F7-ECA1-4B7A-8D2C-600999F8F7D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5F3000E-6BD0-4F23-A05D-C8AA6A56F2E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AFA219-28A4-4A4C-9AFF-FFB82BEFDA4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106157-62B5-4A87-8F8F-DFB699CC904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A61279B-BD98-4301-AA2D-4BEE6DBEE20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9D0C148-A952-416E-8BB5-B0BCA7B4DD8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1B214CE-D7A9-435F-B323-4CC76B3D14A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0CAE756-F0D4-436D-81B4-935D00C50E1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99803F1-64A7-4482-8B6B-AF7CC49F881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DA5F2D9-D2A4-48FC-8568-7C92BF36846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DB024E0-7E70-4CA0-8A57-3ED12137BCC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B9D3FD7-3AA2-49CB-9BF1-FE3D3CEDFC4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D9D0767-80D9-4184-9ED5-1872A76EE59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2E5CDC3-E5E3-4783-B5D0-85D447CEC42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CC76B0F-12FF-45D5-BE9C-3F2F373FB55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B77A223-2088-4EEC-B2F4-589389BF558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48B6EAC-90CC-4762-A6CB-83D094DAE35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0F4D202-978A-4FD3-8A7D-93D085549D6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E760BDE-FB34-41E3-B60A-2F9C16422FF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858D08C-F735-413D-89CE-5CE2BF7B1DA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3E74946C-59F0-4C57-9801-B92F4AF31692}"/>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797303CE-3C3F-4ECA-8736-D6C959AC0749}"/>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B3AD0DD9-2879-4DDC-BEE8-A83252C5F45E}"/>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E5C64CAB-CE16-49FF-A1FD-243DD606B8D4}"/>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4C1B5771-1BB4-4FAC-AFB3-47AC3DAE1232}"/>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1E599AE8-0E87-4B43-AB25-859872548C9E}"/>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5C621CC1-CEBE-453A-83DB-759FC45ECB76}"/>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EF4B776E-B1BF-4A0F-AAF8-1002A3C44AEA}"/>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C9CE7C7C-53ED-4EE0-99C0-B71E57126F25}"/>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4DF53767-8FE6-44F4-916F-A593701469CB}"/>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D261FC2F-1642-4A5D-BAF8-AA2CC22B8EE9}"/>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7DC3870-3AD5-46B2-A90B-1D5185BC584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CF85F3D-CBDC-4309-B4F1-C081015CF0D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434D72F-70E3-4C6B-BAD5-F82D5F4F13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8D403EB-829B-49C1-86EE-46714BCFB92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360A3A9-1D33-43C7-87C0-537A64ADBAB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80917</xdr:rowOff>
    </xdr:from>
    <xdr:to>
      <xdr:col>24</xdr:col>
      <xdr:colOff>114300</xdr:colOff>
      <xdr:row>40</xdr:row>
      <xdr:rowOff>11067</xdr:rowOff>
    </xdr:to>
    <xdr:sp macro="" textlink="">
      <xdr:nvSpPr>
        <xdr:cNvPr id="74" name="楕円 73">
          <a:extLst>
            <a:ext uri="{FF2B5EF4-FFF2-40B4-BE49-F238E27FC236}">
              <a16:creationId xmlns:a16="http://schemas.microsoft.com/office/drawing/2014/main" id="{28F3A9E8-427C-4261-B74F-1B788F4D9EA3}"/>
            </a:ext>
          </a:extLst>
        </xdr:cNvPr>
        <xdr:cNvSpPr/>
      </xdr:nvSpPr>
      <xdr:spPr>
        <a:xfrm>
          <a:off x="45847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59344</xdr:rowOff>
    </xdr:from>
    <xdr:ext cx="405111" cy="259045"/>
    <xdr:sp macro="" textlink="">
      <xdr:nvSpPr>
        <xdr:cNvPr id="75" name="【道路】&#10;有形固定資産減価償却率該当値テキスト">
          <a:extLst>
            <a:ext uri="{FF2B5EF4-FFF2-40B4-BE49-F238E27FC236}">
              <a16:creationId xmlns:a16="http://schemas.microsoft.com/office/drawing/2014/main" id="{B342E272-A8D9-46B3-92C3-243AF314F791}"/>
            </a:ext>
          </a:extLst>
        </xdr:cNvPr>
        <xdr:cNvSpPr txBox="1"/>
      </xdr:nvSpPr>
      <xdr:spPr>
        <a:xfrm>
          <a:off x="4673600"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56424</xdr:rowOff>
    </xdr:from>
    <xdr:to>
      <xdr:col>20</xdr:col>
      <xdr:colOff>38100</xdr:colOff>
      <xdr:row>39</xdr:row>
      <xdr:rowOff>158024</xdr:rowOff>
    </xdr:to>
    <xdr:sp macro="" textlink="">
      <xdr:nvSpPr>
        <xdr:cNvPr id="76" name="楕円 75">
          <a:extLst>
            <a:ext uri="{FF2B5EF4-FFF2-40B4-BE49-F238E27FC236}">
              <a16:creationId xmlns:a16="http://schemas.microsoft.com/office/drawing/2014/main" id="{3D75451E-9E01-4D86-8644-B170453282D0}"/>
            </a:ext>
          </a:extLst>
        </xdr:cNvPr>
        <xdr:cNvSpPr/>
      </xdr:nvSpPr>
      <xdr:spPr>
        <a:xfrm>
          <a:off x="3746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107224</xdr:rowOff>
    </xdr:from>
    <xdr:to>
      <xdr:col>24</xdr:col>
      <xdr:colOff>63500</xdr:colOff>
      <xdr:row>39</xdr:row>
      <xdr:rowOff>131717</xdr:rowOff>
    </xdr:to>
    <xdr:cxnSp macro="">
      <xdr:nvCxnSpPr>
        <xdr:cNvPr id="77" name="直線コネクタ 76">
          <a:extLst>
            <a:ext uri="{FF2B5EF4-FFF2-40B4-BE49-F238E27FC236}">
              <a16:creationId xmlns:a16="http://schemas.microsoft.com/office/drawing/2014/main" id="{4170C909-C3FA-46D9-8AD3-6555B9F4DB51}"/>
            </a:ext>
          </a:extLst>
        </xdr:cNvPr>
        <xdr:cNvCxnSpPr/>
      </xdr:nvCxnSpPr>
      <xdr:spPr>
        <a:xfrm>
          <a:off x="3797300" y="679377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28666</xdr:rowOff>
    </xdr:from>
    <xdr:to>
      <xdr:col>15</xdr:col>
      <xdr:colOff>101600</xdr:colOff>
      <xdr:row>39</xdr:row>
      <xdr:rowOff>130266</xdr:rowOff>
    </xdr:to>
    <xdr:sp macro="" textlink="">
      <xdr:nvSpPr>
        <xdr:cNvPr id="78" name="楕円 77">
          <a:extLst>
            <a:ext uri="{FF2B5EF4-FFF2-40B4-BE49-F238E27FC236}">
              <a16:creationId xmlns:a16="http://schemas.microsoft.com/office/drawing/2014/main" id="{18F49BEE-6779-4AC3-8CB6-5E8EEBD0F252}"/>
            </a:ext>
          </a:extLst>
        </xdr:cNvPr>
        <xdr:cNvSpPr/>
      </xdr:nvSpPr>
      <xdr:spPr>
        <a:xfrm>
          <a:off x="2857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79466</xdr:rowOff>
    </xdr:from>
    <xdr:to>
      <xdr:col>19</xdr:col>
      <xdr:colOff>177800</xdr:colOff>
      <xdr:row>39</xdr:row>
      <xdr:rowOff>107224</xdr:rowOff>
    </xdr:to>
    <xdr:cxnSp macro="">
      <xdr:nvCxnSpPr>
        <xdr:cNvPr id="79" name="直線コネクタ 78">
          <a:extLst>
            <a:ext uri="{FF2B5EF4-FFF2-40B4-BE49-F238E27FC236}">
              <a16:creationId xmlns:a16="http://schemas.microsoft.com/office/drawing/2014/main" id="{81CAC0DC-A982-4BED-B8E7-F3106AD7803F}"/>
            </a:ext>
          </a:extLst>
        </xdr:cNvPr>
        <xdr:cNvCxnSpPr/>
      </xdr:nvCxnSpPr>
      <xdr:spPr>
        <a:xfrm>
          <a:off x="2908300" y="67660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169091</xdr:rowOff>
    </xdr:from>
    <xdr:to>
      <xdr:col>10</xdr:col>
      <xdr:colOff>165100</xdr:colOff>
      <xdr:row>39</xdr:row>
      <xdr:rowOff>99241</xdr:rowOff>
    </xdr:to>
    <xdr:sp macro="" textlink="">
      <xdr:nvSpPr>
        <xdr:cNvPr id="80" name="楕円 79">
          <a:extLst>
            <a:ext uri="{FF2B5EF4-FFF2-40B4-BE49-F238E27FC236}">
              <a16:creationId xmlns:a16="http://schemas.microsoft.com/office/drawing/2014/main" id="{0260F46F-2F3F-475E-A3E9-E06B467FAD7F}"/>
            </a:ext>
          </a:extLst>
        </xdr:cNvPr>
        <xdr:cNvSpPr/>
      </xdr:nvSpPr>
      <xdr:spPr>
        <a:xfrm>
          <a:off x="1968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48441</xdr:rowOff>
    </xdr:from>
    <xdr:to>
      <xdr:col>15</xdr:col>
      <xdr:colOff>50800</xdr:colOff>
      <xdr:row>39</xdr:row>
      <xdr:rowOff>79466</xdr:rowOff>
    </xdr:to>
    <xdr:cxnSp macro="">
      <xdr:nvCxnSpPr>
        <xdr:cNvPr id="81" name="直線コネクタ 80">
          <a:extLst>
            <a:ext uri="{FF2B5EF4-FFF2-40B4-BE49-F238E27FC236}">
              <a16:creationId xmlns:a16="http://schemas.microsoft.com/office/drawing/2014/main" id="{47F871C0-0C9D-4614-8DB9-E218D866E27D}"/>
            </a:ext>
          </a:extLst>
        </xdr:cNvPr>
        <xdr:cNvCxnSpPr/>
      </xdr:nvCxnSpPr>
      <xdr:spPr>
        <a:xfrm>
          <a:off x="2019300" y="673499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2" name="n_1aveValue【道路】&#10;有形固定資産減価償却率">
          <a:extLst>
            <a:ext uri="{FF2B5EF4-FFF2-40B4-BE49-F238E27FC236}">
              <a16:creationId xmlns:a16="http://schemas.microsoft.com/office/drawing/2014/main" id="{9164A889-5F74-4FC8-A82C-6D571F820961}"/>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3" name="n_2aveValue【道路】&#10;有形固定資産減価償却率">
          <a:extLst>
            <a:ext uri="{FF2B5EF4-FFF2-40B4-BE49-F238E27FC236}">
              <a16:creationId xmlns:a16="http://schemas.microsoft.com/office/drawing/2014/main" id="{549FC113-B09E-44DB-955B-6B5B0499FC60}"/>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4" name="n_3aveValue【道路】&#10;有形固定資産減価償却率">
          <a:extLst>
            <a:ext uri="{FF2B5EF4-FFF2-40B4-BE49-F238E27FC236}">
              <a16:creationId xmlns:a16="http://schemas.microsoft.com/office/drawing/2014/main" id="{6FD3AEAE-41FB-4698-9CCB-138806EF4056}"/>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5" name="n_4aveValue【道路】&#10;有形固定資産減価償却率">
          <a:extLst>
            <a:ext uri="{FF2B5EF4-FFF2-40B4-BE49-F238E27FC236}">
              <a16:creationId xmlns:a16="http://schemas.microsoft.com/office/drawing/2014/main" id="{0A45248A-378E-4290-A084-CFD812785AB3}"/>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149151</xdr:rowOff>
    </xdr:from>
    <xdr:ext cx="405111" cy="259045"/>
    <xdr:sp macro="" textlink="">
      <xdr:nvSpPr>
        <xdr:cNvPr id="86" name="n_1mainValue【道路】&#10;有形固定資産減価償却率">
          <a:extLst>
            <a:ext uri="{FF2B5EF4-FFF2-40B4-BE49-F238E27FC236}">
              <a16:creationId xmlns:a16="http://schemas.microsoft.com/office/drawing/2014/main" id="{C39CC3CC-FB0A-466C-B24B-A08094409517}"/>
            </a:ext>
          </a:extLst>
        </xdr:cNvPr>
        <xdr:cNvSpPr txBox="1"/>
      </xdr:nvSpPr>
      <xdr:spPr>
        <a:xfrm>
          <a:off x="35820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121393</xdr:rowOff>
    </xdr:from>
    <xdr:ext cx="405111" cy="259045"/>
    <xdr:sp macro="" textlink="">
      <xdr:nvSpPr>
        <xdr:cNvPr id="87" name="n_2mainValue【道路】&#10;有形固定資産減価償却率">
          <a:extLst>
            <a:ext uri="{FF2B5EF4-FFF2-40B4-BE49-F238E27FC236}">
              <a16:creationId xmlns:a16="http://schemas.microsoft.com/office/drawing/2014/main" id="{A5E77689-7A36-4342-962E-7823C935678F}"/>
            </a:ext>
          </a:extLst>
        </xdr:cNvPr>
        <xdr:cNvSpPr txBox="1"/>
      </xdr:nvSpPr>
      <xdr:spPr>
        <a:xfrm>
          <a:off x="2705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90368</xdr:rowOff>
    </xdr:from>
    <xdr:ext cx="405111" cy="259045"/>
    <xdr:sp macro="" textlink="">
      <xdr:nvSpPr>
        <xdr:cNvPr id="88" name="n_3mainValue【道路】&#10;有形固定資産減価償却率">
          <a:extLst>
            <a:ext uri="{FF2B5EF4-FFF2-40B4-BE49-F238E27FC236}">
              <a16:creationId xmlns:a16="http://schemas.microsoft.com/office/drawing/2014/main" id="{3AD3DABE-6333-43DE-A5B6-8BF7E96A8985}"/>
            </a:ext>
          </a:extLst>
        </xdr:cNvPr>
        <xdr:cNvSpPr txBox="1"/>
      </xdr:nvSpPr>
      <xdr:spPr>
        <a:xfrm>
          <a:off x="1816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892DCF8-A90F-44EC-AB66-4052B0DADB9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815CE95-7F24-43BD-B343-8609048FD9D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DAA8E27-8976-43B8-8C6E-6E51101C912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8BB56F7-CAFB-4906-BCBB-8C4F8BA7810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744B092-1C67-4926-B236-47EF76B0855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228AC46-D3A0-4F69-81EE-F5CE9CD0EC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61A7B49-3005-4D86-BE40-30116F36674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D97CB77-C319-4570-AF60-4C37E4B1D8D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9E9B86E-0FA5-41A7-B44F-91A7D7A024D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31F4667-BF95-4073-A872-13D99326DA8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940EEC5-33D2-4310-ACC6-7575A40745B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2F8B255-35E9-47DF-95DE-A0DD0E1C9C3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2E143BB-85A1-4C92-B7FE-B9D305A277A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D6C77C16-7FE6-49A9-B85E-F0DD3B82811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CC82411-B86A-41B4-BEF2-64C61B39DD6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82220B4A-E363-43B4-B19A-B0ABA156091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D4BD6A1-62C7-4D4D-AF10-1610DEB8DCE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9590B362-ADDF-475E-8CC6-DF7C3DA8399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F6220F5-1731-4089-B55D-7E767A2D7DC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5F0E032E-721E-454E-ABFD-0C72A560BBC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4F8722A-BA44-41D3-B15A-C1257BBB16D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16E97768-C8DF-4418-A0FC-09CEC50C112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B90465B-CF86-4DEC-AD4C-F14646DDC5C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2" name="直線コネクタ 111">
          <a:extLst>
            <a:ext uri="{FF2B5EF4-FFF2-40B4-BE49-F238E27FC236}">
              <a16:creationId xmlns:a16="http://schemas.microsoft.com/office/drawing/2014/main" id="{720390F4-ADCA-4950-9663-73C19749AEB0}"/>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3" name="【道路】&#10;一人当たり延長最小値テキスト">
          <a:extLst>
            <a:ext uri="{FF2B5EF4-FFF2-40B4-BE49-F238E27FC236}">
              <a16:creationId xmlns:a16="http://schemas.microsoft.com/office/drawing/2014/main" id="{E2325832-DC07-4863-961F-E23E91CD3A2E}"/>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4" name="直線コネクタ 113">
          <a:extLst>
            <a:ext uri="{FF2B5EF4-FFF2-40B4-BE49-F238E27FC236}">
              <a16:creationId xmlns:a16="http://schemas.microsoft.com/office/drawing/2014/main" id="{EFCAF1BC-1799-4CBE-A935-2B03E208FADD}"/>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5" name="【道路】&#10;一人当たり延長最大値テキスト">
          <a:extLst>
            <a:ext uri="{FF2B5EF4-FFF2-40B4-BE49-F238E27FC236}">
              <a16:creationId xmlns:a16="http://schemas.microsoft.com/office/drawing/2014/main" id="{3FBCED83-76B7-4F46-A35F-DF87F1D28A37}"/>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6" name="直線コネクタ 115">
          <a:extLst>
            <a:ext uri="{FF2B5EF4-FFF2-40B4-BE49-F238E27FC236}">
              <a16:creationId xmlns:a16="http://schemas.microsoft.com/office/drawing/2014/main" id="{A7506E24-206C-4FFA-A5E8-2471411CDBA4}"/>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73504</xdr:rowOff>
    </xdr:from>
    <xdr:ext cx="534377" cy="259045"/>
    <xdr:sp macro="" textlink="">
      <xdr:nvSpPr>
        <xdr:cNvPr id="117" name="【道路】&#10;一人当たり延長平均値テキスト">
          <a:extLst>
            <a:ext uri="{FF2B5EF4-FFF2-40B4-BE49-F238E27FC236}">
              <a16:creationId xmlns:a16="http://schemas.microsoft.com/office/drawing/2014/main" id="{F0EE4BF7-B171-44F8-9AEA-7EAEC2315AB0}"/>
            </a:ext>
          </a:extLst>
        </xdr:cNvPr>
        <xdr:cNvSpPr txBox="1"/>
      </xdr:nvSpPr>
      <xdr:spPr>
        <a:xfrm>
          <a:off x="10515600" y="693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8" name="フローチャート: 判断 117">
          <a:extLst>
            <a:ext uri="{FF2B5EF4-FFF2-40B4-BE49-F238E27FC236}">
              <a16:creationId xmlns:a16="http://schemas.microsoft.com/office/drawing/2014/main" id="{9D982D2B-F972-484D-84E1-46D4EFB44BBA}"/>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9" name="フローチャート: 判断 118">
          <a:extLst>
            <a:ext uri="{FF2B5EF4-FFF2-40B4-BE49-F238E27FC236}">
              <a16:creationId xmlns:a16="http://schemas.microsoft.com/office/drawing/2014/main" id="{3118C777-2A0B-4324-852F-054F65BE75CC}"/>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0" name="フローチャート: 判断 119">
          <a:extLst>
            <a:ext uri="{FF2B5EF4-FFF2-40B4-BE49-F238E27FC236}">
              <a16:creationId xmlns:a16="http://schemas.microsoft.com/office/drawing/2014/main" id="{4E036FF0-688B-46DE-ABA0-B1377C4A66FD}"/>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1" name="フローチャート: 判断 120">
          <a:extLst>
            <a:ext uri="{FF2B5EF4-FFF2-40B4-BE49-F238E27FC236}">
              <a16:creationId xmlns:a16="http://schemas.microsoft.com/office/drawing/2014/main" id="{F89C11A2-D9DE-448C-944C-135380A52E89}"/>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2" name="フローチャート: 判断 121">
          <a:extLst>
            <a:ext uri="{FF2B5EF4-FFF2-40B4-BE49-F238E27FC236}">
              <a16:creationId xmlns:a16="http://schemas.microsoft.com/office/drawing/2014/main" id="{9A61421A-35F8-4F2C-AA17-58C44EBEC791}"/>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F436C15-18CB-4DE0-BF24-95F307039A7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5FEC177-B04B-43F7-96E0-455304B77A5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01CD9BF-58EC-48B0-A75A-C2CDA93144A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B9F17B1-F999-4E2D-A58A-7FFF0244862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44CE82F-683A-4E40-816D-A412EB1F051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71071</xdr:rowOff>
    </xdr:from>
    <xdr:to>
      <xdr:col>55</xdr:col>
      <xdr:colOff>50800</xdr:colOff>
      <xdr:row>41</xdr:row>
      <xdr:rowOff>1221</xdr:rowOff>
    </xdr:to>
    <xdr:sp macro="" textlink="">
      <xdr:nvSpPr>
        <xdr:cNvPr id="128" name="楕円 127">
          <a:extLst>
            <a:ext uri="{FF2B5EF4-FFF2-40B4-BE49-F238E27FC236}">
              <a16:creationId xmlns:a16="http://schemas.microsoft.com/office/drawing/2014/main" id="{AE0AA0FC-6FBF-4CCE-9E2F-4A786B5B95BC}"/>
            </a:ext>
          </a:extLst>
        </xdr:cNvPr>
        <xdr:cNvSpPr/>
      </xdr:nvSpPr>
      <xdr:spPr>
        <a:xfrm>
          <a:off x="10426700" y="69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93948</xdr:rowOff>
    </xdr:from>
    <xdr:ext cx="534377" cy="259045"/>
    <xdr:sp macro="" textlink="">
      <xdr:nvSpPr>
        <xdr:cNvPr id="129" name="【道路】&#10;一人当たり延長該当値テキスト">
          <a:extLst>
            <a:ext uri="{FF2B5EF4-FFF2-40B4-BE49-F238E27FC236}">
              <a16:creationId xmlns:a16="http://schemas.microsoft.com/office/drawing/2014/main" id="{6D97E06F-A6D2-4DBC-9013-954284E8FCFA}"/>
            </a:ext>
          </a:extLst>
        </xdr:cNvPr>
        <xdr:cNvSpPr txBox="1"/>
      </xdr:nvSpPr>
      <xdr:spPr>
        <a:xfrm>
          <a:off x="10515600" y="678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76588</xdr:rowOff>
    </xdr:from>
    <xdr:to>
      <xdr:col>50</xdr:col>
      <xdr:colOff>165100</xdr:colOff>
      <xdr:row>41</xdr:row>
      <xdr:rowOff>6738</xdr:rowOff>
    </xdr:to>
    <xdr:sp macro="" textlink="">
      <xdr:nvSpPr>
        <xdr:cNvPr id="130" name="楕円 129">
          <a:extLst>
            <a:ext uri="{FF2B5EF4-FFF2-40B4-BE49-F238E27FC236}">
              <a16:creationId xmlns:a16="http://schemas.microsoft.com/office/drawing/2014/main" id="{EC3F3B6F-9781-477A-8B33-EDC8A9E497B5}"/>
            </a:ext>
          </a:extLst>
        </xdr:cNvPr>
        <xdr:cNvSpPr/>
      </xdr:nvSpPr>
      <xdr:spPr>
        <a:xfrm>
          <a:off x="9588500" y="69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121871</xdr:rowOff>
    </xdr:from>
    <xdr:to>
      <xdr:col>55</xdr:col>
      <xdr:colOff>0</xdr:colOff>
      <xdr:row>40</xdr:row>
      <xdr:rowOff>127388</xdr:rowOff>
    </xdr:to>
    <xdr:cxnSp macro="">
      <xdr:nvCxnSpPr>
        <xdr:cNvPr id="131" name="直線コネクタ 130">
          <a:extLst>
            <a:ext uri="{FF2B5EF4-FFF2-40B4-BE49-F238E27FC236}">
              <a16:creationId xmlns:a16="http://schemas.microsoft.com/office/drawing/2014/main" id="{4D3D2E1B-1220-4BAD-B34E-106993750662}"/>
            </a:ext>
          </a:extLst>
        </xdr:cNvPr>
        <xdr:cNvCxnSpPr/>
      </xdr:nvCxnSpPr>
      <xdr:spPr>
        <a:xfrm flipV="1">
          <a:off x="9639300" y="6979871"/>
          <a:ext cx="8382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76009</xdr:rowOff>
    </xdr:from>
    <xdr:to>
      <xdr:col>46</xdr:col>
      <xdr:colOff>38100</xdr:colOff>
      <xdr:row>41</xdr:row>
      <xdr:rowOff>6159</xdr:rowOff>
    </xdr:to>
    <xdr:sp macro="" textlink="">
      <xdr:nvSpPr>
        <xdr:cNvPr id="132" name="楕円 131">
          <a:extLst>
            <a:ext uri="{FF2B5EF4-FFF2-40B4-BE49-F238E27FC236}">
              <a16:creationId xmlns:a16="http://schemas.microsoft.com/office/drawing/2014/main" id="{6E5CB1D5-171A-4CD7-8E11-4B10E609B296}"/>
            </a:ext>
          </a:extLst>
        </xdr:cNvPr>
        <xdr:cNvSpPr/>
      </xdr:nvSpPr>
      <xdr:spPr>
        <a:xfrm>
          <a:off x="8699500" y="69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126809</xdr:rowOff>
    </xdr:from>
    <xdr:to>
      <xdr:col>50</xdr:col>
      <xdr:colOff>114300</xdr:colOff>
      <xdr:row>40</xdr:row>
      <xdr:rowOff>127388</xdr:rowOff>
    </xdr:to>
    <xdr:cxnSp macro="">
      <xdr:nvCxnSpPr>
        <xdr:cNvPr id="133" name="直線コネクタ 132">
          <a:extLst>
            <a:ext uri="{FF2B5EF4-FFF2-40B4-BE49-F238E27FC236}">
              <a16:creationId xmlns:a16="http://schemas.microsoft.com/office/drawing/2014/main" id="{0DEF2919-56E8-4903-B999-D5716432F975}"/>
            </a:ext>
          </a:extLst>
        </xdr:cNvPr>
        <xdr:cNvCxnSpPr/>
      </xdr:nvCxnSpPr>
      <xdr:spPr>
        <a:xfrm>
          <a:off x="8750300" y="6984809"/>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80946</xdr:rowOff>
    </xdr:from>
    <xdr:to>
      <xdr:col>41</xdr:col>
      <xdr:colOff>101600</xdr:colOff>
      <xdr:row>41</xdr:row>
      <xdr:rowOff>11096</xdr:rowOff>
    </xdr:to>
    <xdr:sp macro="" textlink="">
      <xdr:nvSpPr>
        <xdr:cNvPr id="134" name="楕円 133">
          <a:extLst>
            <a:ext uri="{FF2B5EF4-FFF2-40B4-BE49-F238E27FC236}">
              <a16:creationId xmlns:a16="http://schemas.microsoft.com/office/drawing/2014/main" id="{C0A0D578-2FF2-4722-A599-907A75FA0DDA}"/>
            </a:ext>
          </a:extLst>
        </xdr:cNvPr>
        <xdr:cNvSpPr/>
      </xdr:nvSpPr>
      <xdr:spPr>
        <a:xfrm>
          <a:off x="7810500" y="693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126809</xdr:rowOff>
    </xdr:from>
    <xdr:to>
      <xdr:col>45</xdr:col>
      <xdr:colOff>177800</xdr:colOff>
      <xdr:row>40</xdr:row>
      <xdr:rowOff>131746</xdr:rowOff>
    </xdr:to>
    <xdr:cxnSp macro="">
      <xdr:nvCxnSpPr>
        <xdr:cNvPr id="135" name="直線コネクタ 134">
          <a:extLst>
            <a:ext uri="{FF2B5EF4-FFF2-40B4-BE49-F238E27FC236}">
              <a16:creationId xmlns:a16="http://schemas.microsoft.com/office/drawing/2014/main" id="{F4C1E4D6-0293-4A71-858D-2B0C18D2E4A3}"/>
            </a:ext>
          </a:extLst>
        </xdr:cNvPr>
        <xdr:cNvCxnSpPr/>
      </xdr:nvCxnSpPr>
      <xdr:spPr>
        <a:xfrm flipV="1">
          <a:off x="7861300" y="6984809"/>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6" name="n_1aveValue【道路】&#10;一人当たり延長">
          <a:extLst>
            <a:ext uri="{FF2B5EF4-FFF2-40B4-BE49-F238E27FC236}">
              <a16:creationId xmlns:a16="http://schemas.microsoft.com/office/drawing/2014/main" id="{5AAECD9F-4F81-40CF-9C98-10B1D4520E49}"/>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32600</xdr:rowOff>
    </xdr:from>
    <xdr:ext cx="534377" cy="259045"/>
    <xdr:sp macro="" textlink="">
      <xdr:nvSpPr>
        <xdr:cNvPr id="137" name="n_2aveValue【道路】&#10;一人当たり延長">
          <a:extLst>
            <a:ext uri="{FF2B5EF4-FFF2-40B4-BE49-F238E27FC236}">
              <a16:creationId xmlns:a16="http://schemas.microsoft.com/office/drawing/2014/main" id="{57138816-CFA6-487F-BFF8-E3077BD724BE}"/>
            </a:ext>
          </a:extLst>
        </xdr:cNvPr>
        <xdr:cNvSpPr txBox="1"/>
      </xdr:nvSpPr>
      <xdr:spPr>
        <a:xfrm>
          <a:off x="84831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26249</xdr:rowOff>
    </xdr:from>
    <xdr:ext cx="534377" cy="259045"/>
    <xdr:sp macro="" textlink="">
      <xdr:nvSpPr>
        <xdr:cNvPr id="138" name="n_3aveValue【道路】&#10;一人当たり延長">
          <a:extLst>
            <a:ext uri="{FF2B5EF4-FFF2-40B4-BE49-F238E27FC236}">
              <a16:creationId xmlns:a16="http://schemas.microsoft.com/office/drawing/2014/main" id="{FB99F44B-92C2-4E76-96FD-8A53B48A2594}"/>
            </a:ext>
          </a:extLst>
        </xdr:cNvPr>
        <xdr:cNvSpPr txBox="1"/>
      </xdr:nvSpPr>
      <xdr:spPr>
        <a:xfrm>
          <a:off x="7594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9" name="n_4aveValue【道路】&#10;一人当たり延長">
          <a:extLst>
            <a:ext uri="{FF2B5EF4-FFF2-40B4-BE49-F238E27FC236}">
              <a16:creationId xmlns:a16="http://schemas.microsoft.com/office/drawing/2014/main" id="{42486DAA-2E4B-418B-984D-49C03976D2F3}"/>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169315</xdr:rowOff>
    </xdr:from>
    <xdr:ext cx="534377" cy="259045"/>
    <xdr:sp macro="" textlink="">
      <xdr:nvSpPr>
        <xdr:cNvPr id="140" name="n_1mainValue【道路】&#10;一人当たり延長">
          <a:extLst>
            <a:ext uri="{FF2B5EF4-FFF2-40B4-BE49-F238E27FC236}">
              <a16:creationId xmlns:a16="http://schemas.microsoft.com/office/drawing/2014/main" id="{6242ED99-B1C8-4A2E-8927-F74A238A06E1}"/>
            </a:ext>
          </a:extLst>
        </xdr:cNvPr>
        <xdr:cNvSpPr txBox="1"/>
      </xdr:nvSpPr>
      <xdr:spPr>
        <a:xfrm>
          <a:off x="9359411" y="702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22686</xdr:rowOff>
    </xdr:from>
    <xdr:ext cx="534377" cy="259045"/>
    <xdr:sp macro="" textlink="">
      <xdr:nvSpPr>
        <xdr:cNvPr id="141" name="n_2mainValue【道路】&#10;一人当たり延長">
          <a:extLst>
            <a:ext uri="{FF2B5EF4-FFF2-40B4-BE49-F238E27FC236}">
              <a16:creationId xmlns:a16="http://schemas.microsoft.com/office/drawing/2014/main" id="{0BB1E6A9-5810-40C1-B98C-5171AF1DFDE7}"/>
            </a:ext>
          </a:extLst>
        </xdr:cNvPr>
        <xdr:cNvSpPr txBox="1"/>
      </xdr:nvSpPr>
      <xdr:spPr>
        <a:xfrm>
          <a:off x="8483111" y="670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27623</xdr:rowOff>
    </xdr:from>
    <xdr:ext cx="534377" cy="259045"/>
    <xdr:sp macro="" textlink="">
      <xdr:nvSpPr>
        <xdr:cNvPr id="142" name="n_3mainValue【道路】&#10;一人当たり延長">
          <a:extLst>
            <a:ext uri="{FF2B5EF4-FFF2-40B4-BE49-F238E27FC236}">
              <a16:creationId xmlns:a16="http://schemas.microsoft.com/office/drawing/2014/main" id="{69A61896-6954-4D5E-9F68-FB73536BAF37}"/>
            </a:ext>
          </a:extLst>
        </xdr:cNvPr>
        <xdr:cNvSpPr txBox="1"/>
      </xdr:nvSpPr>
      <xdr:spPr>
        <a:xfrm>
          <a:off x="7594111" y="671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5E45E5E5-786B-4742-BB80-79BF34B20A8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34D5F1BA-E25F-4010-80AF-04EFA17CE14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31A57DA4-7FF6-4C57-A062-69F7A33AC7B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9FAAC1C5-4B88-4190-AFE7-F8213EA9760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E233F44C-2EFE-47F9-9E76-DAD3084D124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9FCF16C0-4C31-4D0B-A629-2722525CED8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11DF44E9-0633-45D7-A352-4DDBDFC75E9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7A919A60-5F3F-4691-8830-BC1F9D84AF6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33B4AB16-CE12-44F6-9B44-FDB2C38FCF9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88E1C377-71BC-482D-84F9-CF63D63854F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E0156C7-D9A7-440E-8143-6B1DCDE38D9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EF183335-DBCE-47B2-90B2-031D4507BF0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1C329AAA-2BD7-4FAC-8077-55D76ED4E62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11981152-9C16-4767-8C08-481C9B2F812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7F231CF5-FA5C-44FA-A6D1-60B95D236DA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6DB5A6D1-BC96-4B89-8C0E-9B464B667E1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831A9AEE-9A23-4F24-8853-79F8BE8895E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DAF8F6D4-A622-47B9-A1A5-E3EB0C46A66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26C5BDDF-190F-4B6E-BCDA-E8FAD4C21EB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F1B73E8A-A103-4882-9BBD-E015E2BD477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9752DA6A-F4AF-40F6-9E9F-8C207BE014F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AEA265A9-57B6-4E3F-816C-68CD5EDF8FC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13CF2493-3793-42D3-A5DA-DD3D56FD95B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3828D4F-58A2-48DA-8618-2CDA3662AA3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3A88D6F-3B43-469D-83DD-37ED3E57E5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8" name="直線コネクタ 167">
          <a:extLst>
            <a:ext uri="{FF2B5EF4-FFF2-40B4-BE49-F238E27FC236}">
              <a16:creationId xmlns:a16="http://schemas.microsoft.com/office/drawing/2014/main" id="{FF8F7AB9-55E7-4FA7-9A11-FDD1DEA07694}"/>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30BFD40A-397A-49D8-883E-9B304E8D65E1}"/>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0" name="直線コネクタ 169">
          <a:extLst>
            <a:ext uri="{FF2B5EF4-FFF2-40B4-BE49-F238E27FC236}">
              <a16:creationId xmlns:a16="http://schemas.microsoft.com/office/drawing/2014/main" id="{8F7311BD-2135-457E-8BAB-D588324123F2}"/>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CE65CC43-2FAB-4FD3-A02A-F637D6521B53}"/>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2" name="直線コネクタ 171">
          <a:extLst>
            <a:ext uri="{FF2B5EF4-FFF2-40B4-BE49-F238E27FC236}">
              <a16:creationId xmlns:a16="http://schemas.microsoft.com/office/drawing/2014/main" id="{BDA1FCF3-D123-4325-92E1-43D494D64FAD}"/>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A18EB4BC-BAFB-4C10-8A9A-6E0DD346C523}"/>
            </a:ext>
          </a:extLst>
        </xdr:cNvPr>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4" name="フローチャート: 判断 173">
          <a:extLst>
            <a:ext uri="{FF2B5EF4-FFF2-40B4-BE49-F238E27FC236}">
              <a16:creationId xmlns:a16="http://schemas.microsoft.com/office/drawing/2014/main" id="{9537C76A-C5B6-4B92-9A81-895E82D46071}"/>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5" name="フローチャート: 判断 174">
          <a:extLst>
            <a:ext uri="{FF2B5EF4-FFF2-40B4-BE49-F238E27FC236}">
              <a16:creationId xmlns:a16="http://schemas.microsoft.com/office/drawing/2014/main" id="{43362C7C-3B18-43DA-8728-6A2CE70CC53D}"/>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6" name="フローチャート: 判断 175">
          <a:extLst>
            <a:ext uri="{FF2B5EF4-FFF2-40B4-BE49-F238E27FC236}">
              <a16:creationId xmlns:a16="http://schemas.microsoft.com/office/drawing/2014/main" id="{C77B686D-01A1-4C34-98A4-78FB394C743D}"/>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7" name="フローチャート: 判断 176">
          <a:extLst>
            <a:ext uri="{FF2B5EF4-FFF2-40B4-BE49-F238E27FC236}">
              <a16:creationId xmlns:a16="http://schemas.microsoft.com/office/drawing/2014/main" id="{18A95817-083C-405B-9284-30E49417DD41}"/>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8" name="フローチャート: 判断 177">
          <a:extLst>
            <a:ext uri="{FF2B5EF4-FFF2-40B4-BE49-F238E27FC236}">
              <a16:creationId xmlns:a16="http://schemas.microsoft.com/office/drawing/2014/main" id="{A2AD5DE0-2C73-44FF-B2D4-7577A8B4AC91}"/>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404305F-C728-48D2-A759-3CDD904F6F5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4471A98-7273-43D6-9DEE-441FD9682AB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25929E5-D5A4-4438-9066-D207846F2B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BCD196E-4CCA-46EA-A7CB-812AE9AFBA4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A6D1DB0-D3AD-41B6-8390-6FFC7B03434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4" name="楕円 183">
          <a:extLst>
            <a:ext uri="{FF2B5EF4-FFF2-40B4-BE49-F238E27FC236}">
              <a16:creationId xmlns:a16="http://schemas.microsoft.com/office/drawing/2014/main" id="{13DBC966-67F1-4BC1-B144-011D7DFC73C5}"/>
            </a:ext>
          </a:extLst>
        </xdr:cNvPr>
        <xdr:cNvSpPr/>
      </xdr:nvSpPr>
      <xdr:spPr>
        <a:xfrm>
          <a:off x="45847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77850</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62F3B62C-D907-4354-B31D-023EE1AE4E5C}"/>
            </a:ext>
          </a:extLst>
        </xdr:cNvPr>
        <xdr:cNvSpPr txBox="1"/>
      </xdr:nvSpPr>
      <xdr:spPr>
        <a:xfrm>
          <a:off x="4673600"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101056</xdr:rowOff>
    </xdr:from>
    <xdr:to>
      <xdr:col>20</xdr:col>
      <xdr:colOff>38100</xdr:colOff>
      <xdr:row>61</xdr:row>
      <xdr:rowOff>31206</xdr:rowOff>
    </xdr:to>
    <xdr:sp macro="" textlink="">
      <xdr:nvSpPr>
        <xdr:cNvPr id="186" name="楕円 185">
          <a:extLst>
            <a:ext uri="{FF2B5EF4-FFF2-40B4-BE49-F238E27FC236}">
              <a16:creationId xmlns:a16="http://schemas.microsoft.com/office/drawing/2014/main" id="{CB65FDB1-4EC7-4A05-82ED-AFBB3299B3F9}"/>
            </a:ext>
          </a:extLst>
        </xdr:cNvPr>
        <xdr:cNvSpPr/>
      </xdr:nvSpPr>
      <xdr:spPr>
        <a:xfrm>
          <a:off x="3746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150223</xdr:rowOff>
    </xdr:from>
    <xdr:to>
      <xdr:col>24</xdr:col>
      <xdr:colOff>63500</xdr:colOff>
      <xdr:row>60</xdr:row>
      <xdr:rowOff>151856</xdr:rowOff>
    </xdr:to>
    <xdr:cxnSp macro="">
      <xdr:nvCxnSpPr>
        <xdr:cNvPr id="187" name="直線コネクタ 186">
          <a:extLst>
            <a:ext uri="{FF2B5EF4-FFF2-40B4-BE49-F238E27FC236}">
              <a16:creationId xmlns:a16="http://schemas.microsoft.com/office/drawing/2014/main" id="{4CA5D04F-4DC2-4E79-B71E-EBD6617FBF43}"/>
            </a:ext>
          </a:extLst>
        </xdr:cNvPr>
        <xdr:cNvCxnSpPr/>
      </xdr:nvCxnSpPr>
      <xdr:spPr>
        <a:xfrm flipV="1">
          <a:off x="3797300" y="1043722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84727</xdr:rowOff>
    </xdr:from>
    <xdr:to>
      <xdr:col>15</xdr:col>
      <xdr:colOff>101600</xdr:colOff>
      <xdr:row>61</xdr:row>
      <xdr:rowOff>14877</xdr:rowOff>
    </xdr:to>
    <xdr:sp macro="" textlink="">
      <xdr:nvSpPr>
        <xdr:cNvPr id="188" name="楕円 187">
          <a:extLst>
            <a:ext uri="{FF2B5EF4-FFF2-40B4-BE49-F238E27FC236}">
              <a16:creationId xmlns:a16="http://schemas.microsoft.com/office/drawing/2014/main" id="{E61E1EBE-BBE8-470B-8251-2BD71FFC415B}"/>
            </a:ext>
          </a:extLst>
        </xdr:cNvPr>
        <xdr:cNvSpPr/>
      </xdr:nvSpPr>
      <xdr:spPr>
        <a:xfrm>
          <a:off x="2857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135527</xdr:rowOff>
    </xdr:from>
    <xdr:to>
      <xdr:col>19</xdr:col>
      <xdr:colOff>177800</xdr:colOff>
      <xdr:row>60</xdr:row>
      <xdr:rowOff>151856</xdr:rowOff>
    </xdr:to>
    <xdr:cxnSp macro="">
      <xdr:nvCxnSpPr>
        <xdr:cNvPr id="189" name="直線コネクタ 188">
          <a:extLst>
            <a:ext uri="{FF2B5EF4-FFF2-40B4-BE49-F238E27FC236}">
              <a16:creationId xmlns:a16="http://schemas.microsoft.com/office/drawing/2014/main" id="{B2819FAF-DF66-4E7E-BA25-CCCD2D21C133}"/>
            </a:ext>
          </a:extLst>
        </xdr:cNvPr>
        <xdr:cNvCxnSpPr/>
      </xdr:nvCxnSpPr>
      <xdr:spPr>
        <a:xfrm>
          <a:off x="2908300" y="104225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0" name="楕円 189">
          <a:extLst>
            <a:ext uri="{FF2B5EF4-FFF2-40B4-BE49-F238E27FC236}">
              <a16:creationId xmlns:a16="http://schemas.microsoft.com/office/drawing/2014/main" id="{0ECF7FA1-1DBE-437C-A5B6-4A09FB26FE71}"/>
            </a:ext>
          </a:extLst>
        </xdr:cNvPr>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135527</xdr:rowOff>
    </xdr:to>
    <xdr:cxnSp macro="">
      <xdr:nvCxnSpPr>
        <xdr:cNvPr id="191" name="直線コネクタ 190">
          <a:extLst>
            <a:ext uri="{FF2B5EF4-FFF2-40B4-BE49-F238E27FC236}">
              <a16:creationId xmlns:a16="http://schemas.microsoft.com/office/drawing/2014/main" id="{1D101847-43D2-45DC-8AFA-51E56ECE8F11}"/>
            </a:ext>
          </a:extLst>
        </xdr:cNvPr>
        <xdr:cNvCxnSpPr/>
      </xdr:nvCxnSpPr>
      <xdr:spPr>
        <a:xfrm>
          <a:off x="2019300" y="104013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80CF03D4-CC87-4D04-96DA-2AA014E97D81}"/>
            </a:ext>
          </a:extLst>
        </xdr:cNvPr>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8232C160-7B0E-47DA-B98A-A2201B98FE67}"/>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9EBDC93E-B167-4D07-B3F5-184F7F7EB4F4}"/>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5D04230D-3163-4208-B43B-1FA6790A1C93}"/>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22333</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EA4B431D-18CC-4290-BC79-BF51A0B3482C}"/>
            </a:ext>
          </a:extLst>
        </xdr:cNvPr>
        <xdr:cNvSpPr txBox="1"/>
      </xdr:nvSpPr>
      <xdr:spPr>
        <a:xfrm>
          <a:off x="3582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8C8617A4-4095-4AC6-BE9C-B9C3F0DFE0E3}"/>
            </a:ext>
          </a:extLst>
        </xdr:cNvPr>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6C5816C2-C076-49E4-95DF-D974E5D2DF5F}"/>
            </a:ext>
          </a:extLst>
        </xdr:cNvPr>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740A4D3D-35DE-4EB6-9B72-9ADB961820C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35FD97B1-CB34-4269-8E95-E061A8086B1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8A74638C-E9A8-45BE-A668-0AF1A29240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7B1C17C3-88A0-4318-865E-EE20331069C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4355C3B3-F698-4722-B158-EBC54EB2CE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F9A2032A-2CDB-4883-B380-938C75F7D77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33B2B186-2150-4950-84A2-3C55E98BF33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7BCEC9A-C6E9-4307-A73B-342CEC8F8FC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7BB9E426-16C7-477C-89DC-198EF68C4D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E1E692F5-879F-431B-B419-F06B93BEB1F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8FF361DD-8A30-4106-8139-A6EAA448E09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E8B3FBE0-B3A8-4709-8958-AD58AE6821B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CF20759A-6C02-48E4-BC6E-15E95AA7D86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A04C3A9A-18C4-478C-9147-4330D928AE7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1AC6CBE6-F707-4F3F-A431-27051211F75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a:extLst>
            <a:ext uri="{FF2B5EF4-FFF2-40B4-BE49-F238E27FC236}">
              <a16:creationId xmlns:a16="http://schemas.microsoft.com/office/drawing/2014/main" id="{13B6F43A-6B8C-4ADF-8C34-DDEC44DB158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ECB3E013-FC7E-47D4-8ECF-1DB98BA32F4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a:extLst>
            <a:ext uri="{FF2B5EF4-FFF2-40B4-BE49-F238E27FC236}">
              <a16:creationId xmlns:a16="http://schemas.microsoft.com/office/drawing/2014/main" id="{D6C46CC4-5F74-4AD6-AD31-F0D7957DB53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A95B3032-79F1-4360-BD16-00F619902C5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D9474866-2C32-492F-B527-DBA4441892E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66EF8E7E-4751-4FF7-AF4D-5E67DB9B332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F64D6BB9-0264-4095-A300-6B2EEC8483B3}"/>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3FF05057-FA2B-488A-89E8-684352EA635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2" name="直線コネクタ 221">
          <a:extLst>
            <a:ext uri="{FF2B5EF4-FFF2-40B4-BE49-F238E27FC236}">
              <a16:creationId xmlns:a16="http://schemas.microsoft.com/office/drawing/2014/main" id="{BA92A294-9D3E-4646-8A13-8E5039FF13C2}"/>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20EC1639-682E-4EA6-A7C7-61344ED3F933}"/>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4" name="直線コネクタ 223">
          <a:extLst>
            <a:ext uri="{FF2B5EF4-FFF2-40B4-BE49-F238E27FC236}">
              <a16:creationId xmlns:a16="http://schemas.microsoft.com/office/drawing/2014/main" id="{92ADE0B7-350F-4CE1-B150-37EE1C5826B9}"/>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7FD3EFAE-30E9-479D-9C7B-55D8C30E976C}"/>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6" name="直線コネクタ 225">
          <a:extLst>
            <a:ext uri="{FF2B5EF4-FFF2-40B4-BE49-F238E27FC236}">
              <a16:creationId xmlns:a16="http://schemas.microsoft.com/office/drawing/2014/main" id="{017C77D3-0EAB-4B44-AB87-55BBFE8028F4}"/>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2BF4F435-79CD-4F27-A717-9457F1838EE1}"/>
            </a:ext>
          </a:extLst>
        </xdr:cNvPr>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8" name="フローチャート: 判断 227">
          <a:extLst>
            <a:ext uri="{FF2B5EF4-FFF2-40B4-BE49-F238E27FC236}">
              <a16:creationId xmlns:a16="http://schemas.microsoft.com/office/drawing/2014/main" id="{E129615A-7715-437E-8B9E-C673423CCDAA}"/>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9" name="フローチャート: 判断 228">
          <a:extLst>
            <a:ext uri="{FF2B5EF4-FFF2-40B4-BE49-F238E27FC236}">
              <a16:creationId xmlns:a16="http://schemas.microsoft.com/office/drawing/2014/main" id="{9F8CEAF1-DF69-4CE1-915F-4EE988B8F821}"/>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0" name="フローチャート: 判断 229">
          <a:extLst>
            <a:ext uri="{FF2B5EF4-FFF2-40B4-BE49-F238E27FC236}">
              <a16:creationId xmlns:a16="http://schemas.microsoft.com/office/drawing/2014/main" id="{0312C4DA-8F1A-428C-BBDC-A8406B8037E6}"/>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31" name="フローチャート: 判断 230">
          <a:extLst>
            <a:ext uri="{FF2B5EF4-FFF2-40B4-BE49-F238E27FC236}">
              <a16:creationId xmlns:a16="http://schemas.microsoft.com/office/drawing/2014/main" id="{9288C7B8-B8BC-407A-9AAA-9F1F0906EE2A}"/>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32" name="フローチャート: 判断 231">
          <a:extLst>
            <a:ext uri="{FF2B5EF4-FFF2-40B4-BE49-F238E27FC236}">
              <a16:creationId xmlns:a16="http://schemas.microsoft.com/office/drawing/2014/main" id="{4E12F13A-5F3C-40AE-A340-A2167967A3E8}"/>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2A8F080-761F-4D88-B8FD-8804885AB8C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328BB4B-9D62-4777-B664-E8EE6438DE5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B76E201C-9950-4734-9505-049298B9B89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983212E-3A95-4AE1-8825-64B828648F5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0341164-F40F-4B65-9C81-68299222926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89988</xdr:rowOff>
    </xdr:from>
    <xdr:to>
      <xdr:col>55</xdr:col>
      <xdr:colOff>50800</xdr:colOff>
      <xdr:row>63</xdr:row>
      <xdr:rowOff>20138</xdr:rowOff>
    </xdr:to>
    <xdr:sp macro="" textlink="">
      <xdr:nvSpPr>
        <xdr:cNvPr id="238" name="楕円 237">
          <a:extLst>
            <a:ext uri="{FF2B5EF4-FFF2-40B4-BE49-F238E27FC236}">
              <a16:creationId xmlns:a16="http://schemas.microsoft.com/office/drawing/2014/main" id="{0B6F6022-7FD5-4491-813D-1197CE8DDD69}"/>
            </a:ext>
          </a:extLst>
        </xdr:cNvPr>
        <xdr:cNvSpPr/>
      </xdr:nvSpPr>
      <xdr:spPr>
        <a:xfrm>
          <a:off x="10426700" y="107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112865</xdr:rowOff>
    </xdr:from>
    <xdr:ext cx="690189" cy="259045"/>
    <xdr:sp macro="" textlink="">
      <xdr:nvSpPr>
        <xdr:cNvPr id="239" name="【橋りょう・トンネル】&#10;一人当たり有形固定資産（償却資産）額該当値テキスト">
          <a:extLst>
            <a:ext uri="{FF2B5EF4-FFF2-40B4-BE49-F238E27FC236}">
              <a16:creationId xmlns:a16="http://schemas.microsoft.com/office/drawing/2014/main" id="{6DB676B6-DD85-4F88-B502-FB77B2AB4693}"/>
            </a:ext>
          </a:extLst>
        </xdr:cNvPr>
        <xdr:cNvSpPr txBox="1"/>
      </xdr:nvSpPr>
      <xdr:spPr>
        <a:xfrm>
          <a:off x="10515600" y="10571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96207</xdr:rowOff>
    </xdr:from>
    <xdr:to>
      <xdr:col>50</xdr:col>
      <xdr:colOff>165100</xdr:colOff>
      <xdr:row>63</xdr:row>
      <xdr:rowOff>26357</xdr:rowOff>
    </xdr:to>
    <xdr:sp macro="" textlink="">
      <xdr:nvSpPr>
        <xdr:cNvPr id="240" name="楕円 239">
          <a:extLst>
            <a:ext uri="{FF2B5EF4-FFF2-40B4-BE49-F238E27FC236}">
              <a16:creationId xmlns:a16="http://schemas.microsoft.com/office/drawing/2014/main" id="{1F5C4BA8-5C42-4FAD-BDA6-7017D153EF41}"/>
            </a:ext>
          </a:extLst>
        </xdr:cNvPr>
        <xdr:cNvSpPr/>
      </xdr:nvSpPr>
      <xdr:spPr>
        <a:xfrm>
          <a:off x="9588500" y="1072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140788</xdr:rowOff>
    </xdr:from>
    <xdr:to>
      <xdr:col>55</xdr:col>
      <xdr:colOff>0</xdr:colOff>
      <xdr:row>62</xdr:row>
      <xdr:rowOff>147007</xdr:rowOff>
    </xdr:to>
    <xdr:cxnSp macro="">
      <xdr:nvCxnSpPr>
        <xdr:cNvPr id="241" name="直線コネクタ 240">
          <a:extLst>
            <a:ext uri="{FF2B5EF4-FFF2-40B4-BE49-F238E27FC236}">
              <a16:creationId xmlns:a16="http://schemas.microsoft.com/office/drawing/2014/main" id="{7E1CCE0C-55FD-4E6D-896A-ADFD51E13D33}"/>
            </a:ext>
          </a:extLst>
        </xdr:cNvPr>
        <xdr:cNvCxnSpPr/>
      </xdr:nvCxnSpPr>
      <xdr:spPr>
        <a:xfrm flipV="1">
          <a:off x="9639300" y="10770688"/>
          <a:ext cx="8382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103714</xdr:rowOff>
    </xdr:from>
    <xdr:to>
      <xdr:col>46</xdr:col>
      <xdr:colOff>38100</xdr:colOff>
      <xdr:row>63</xdr:row>
      <xdr:rowOff>33864</xdr:rowOff>
    </xdr:to>
    <xdr:sp macro="" textlink="">
      <xdr:nvSpPr>
        <xdr:cNvPr id="242" name="楕円 241">
          <a:extLst>
            <a:ext uri="{FF2B5EF4-FFF2-40B4-BE49-F238E27FC236}">
              <a16:creationId xmlns:a16="http://schemas.microsoft.com/office/drawing/2014/main" id="{F64D020F-0FBD-40FA-AE9F-2D5367F69C0D}"/>
            </a:ext>
          </a:extLst>
        </xdr:cNvPr>
        <xdr:cNvSpPr/>
      </xdr:nvSpPr>
      <xdr:spPr>
        <a:xfrm>
          <a:off x="8699500" y="107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147007</xdr:rowOff>
    </xdr:from>
    <xdr:to>
      <xdr:col>50</xdr:col>
      <xdr:colOff>114300</xdr:colOff>
      <xdr:row>62</xdr:row>
      <xdr:rowOff>154514</xdr:rowOff>
    </xdr:to>
    <xdr:cxnSp macro="">
      <xdr:nvCxnSpPr>
        <xdr:cNvPr id="243" name="直線コネクタ 242">
          <a:extLst>
            <a:ext uri="{FF2B5EF4-FFF2-40B4-BE49-F238E27FC236}">
              <a16:creationId xmlns:a16="http://schemas.microsoft.com/office/drawing/2014/main" id="{650B74E8-2C99-4F52-904A-9BFF2A40AA63}"/>
            </a:ext>
          </a:extLst>
        </xdr:cNvPr>
        <xdr:cNvCxnSpPr/>
      </xdr:nvCxnSpPr>
      <xdr:spPr>
        <a:xfrm flipV="1">
          <a:off x="8750300" y="10776907"/>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107553</xdr:rowOff>
    </xdr:from>
    <xdr:to>
      <xdr:col>41</xdr:col>
      <xdr:colOff>101600</xdr:colOff>
      <xdr:row>63</xdr:row>
      <xdr:rowOff>37703</xdr:rowOff>
    </xdr:to>
    <xdr:sp macro="" textlink="">
      <xdr:nvSpPr>
        <xdr:cNvPr id="244" name="楕円 243">
          <a:extLst>
            <a:ext uri="{FF2B5EF4-FFF2-40B4-BE49-F238E27FC236}">
              <a16:creationId xmlns:a16="http://schemas.microsoft.com/office/drawing/2014/main" id="{8DDC6DE6-E612-41F1-984A-A7175E521531}"/>
            </a:ext>
          </a:extLst>
        </xdr:cNvPr>
        <xdr:cNvSpPr/>
      </xdr:nvSpPr>
      <xdr:spPr>
        <a:xfrm>
          <a:off x="7810500" y="107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154514</xdr:rowOff>
    </xdr:from>
    <xdr:to>
      <xdr:col>45</xdr:col>
      <xdr:colOff>177800</xdr:colOff>
      <xdr:row>62</xdr:row>
      <xdr:rowOff>158353</xdr:rowOff>
    </xdr:to>
    <xdr:cxnSp macro="">
      <xdr:nvCxnSpPr>
        <xdr:cNvPr id="245" name="直線コネクタ 244">
          <a:extLst>
            <a:ext uri="{FF2B5EF4-FFF2-40B4-BE49-F238E27FC236}">
              <a16:creationId xmlns:a16="http://schemas.microsoft.com/office/drawing/2014/main" id="{EEDD1601-42F1-4BC6-9C72-2E16411FEA1B}"/>
            </a:ext>
          </a:extLst>
        </xdr:cNvPr>
        <xdr:cNvCxnSpPr/>
      </xdr:nvCxnSpPr>
      <xdr:spPr>
        <a:xfrm flipV="1">
          <a:off x="7861300" y="10784414"/>
          <a:ext cx="889000" cy="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113857</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15BD6DEB-11E6-4A5E-80A1-7039CCF86121}"/>
            </a:ext>
          </a:extLst>
        </xdr:cNvPr>
        <xdr:cNvSpPr txBox="1"/>
      </xdr:nvSpPr>
      <xdr:spPr>
        <a:xfrm>
          <a:off x="9327095" y="109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AAF32A57-A6BF-4CD1-BABF-6138D89CD5EC}"/>
            </a:ext>
          </a:extLst>
        </xdr:cNvPr>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BAF735DF-45D5-453D-A5C0-D249A5FC011F}"/>
            </a:ext>
          </a:extLst>
        </xdr:cNvPr>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C1C680E9-3EC6-46CB-8991-3BF2EE98148A}"/>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42884</xdr:rowOff>
    </xdr:from>
    <xdr:ext cx="690189" cy="259045"/>
    <xdr:sp macro="" textlink="">
      <xdr:nvSpPr>
        <xdr:cNvPr id="250" name="n_1mainValue【橋りょう・トンネル】&#10;一人当たり有形固定資産（償却資産）額">
          <a:extLst>
            <a:ext uri="{FF2B5EF4-FFF2-40B4-BE49-F238E27FC236}">
              <a16:creationId xmlns:a16="http://schemas.microsoft.com/office/drawing/2014/main" id="{E55F5450-A4BF-4C39-A477-FAFA10CAFA5E}"/>
            </a:ext>
          </a:extLst>
        </xdr:cNvPr>
        <xdr:cNvSpPr txBox="1"/>
      </xdr:nvSpPr>
      <xdr:spPr>
        <a:xfrm>
          <a:off x="9281505" y="105013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50391</xdr:rowOff>
    </xdr:from>
    <xdr:ext cx="690189" cy="259045"/>
    <xdr:sp macro="" textlink="">
      <xdr:nvSpPr>
        <xdr:cNvPr id="251" name="n_2mainValue【橋りょう・トンネル】&#10;一人当たり有形固定資産（償却資産）額">
          <a:extLst>
            <a:ext uri="{FF2B5EF4-FFF2-40B4-BE49-F238E27FC236}">
              <a16:creationId xmlns:a16="http://schemas.microsoft.com/office/drawing/2014/main" id="{E8BFC860-7171-46F0-A5B0-E4E695D64029}"/>
            </a:ext>
          </a:extLst>
        </xdr:cNvPr>
        <xdr:cNvSpPr txBox="1"/>
      </xdr:nvSpPr>
      <xdr:spPr>
        <a:xfrm>
          <a:off x="8405205" y="105088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54230</xdr:rowOff>
    </xdr:from>
    <xdr:ext cx="690189" cy="259045"/>
    <xdr:sp macro="" textlink="">
      <xdr:nvSpPr>
        <xdr:cNvPr id="252" name="n_3mainValue【橋りょう・トンネル】&#10;一人当たり有形固定資産（償却資産）額">
          <a:extLst>
            <a:ext uri="{FF2B5EF4-FFF2-40B4-BE49-F238E27FC236}">
              <a16:creationId xmlns:a16="http://schemas.microsoft.com/office/drawing/2014/main" id="{5AB5868C-96E2-4D54-837C-4994CBC8A6C3}"/>
            </a:ext>
          </a:extLst>
        </xdr:cNvPr>
        <xdr:cNvSpPr txBox="1"/>
      </xdr:nvSpPr>
      <xdr:spPr>
        <a:xfrm>
          <a:off x="7516205" y="105126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B48FF940-CEC2-41B0-BFCC-769012D27F9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3EEBEA98-E45B-489C-B5A5-638C53FAE2A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6A425EF9-5CA5-4FB0-B8F1-6537F20ABB1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D4A09997-A164-4110-B0E6-D04EC591717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886D6B82-27E4-4E40-AC71-B9EDF9A6D3E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D3560642-8B9B-4A18-A029-B7E116DC9DE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9A04D8F2-7587-4077-A21C-05A32B3AD75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8BF21354-EE4B-4CD3-8B40-62CAEF91F72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BBF9C5A1-0D76-4D31-860F-E7219AF13E0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12FEC83-8E46-488C-927A-6DCDAA9BE86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37727280-B05B-49A1-A819-7E8095863CD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B8BCCD8A-C30F-4571-95B1-030377F5E18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E19F3728-FA6B-4CA1-B770-724C5AC266F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CD7B3439-2AA3-4BF2-AF97-4CB51962579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A70EEC34-758E-470F-9C36-67DD0C7288F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C82869C4-35F5-404D-8556-44C9A95AF54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28DB75DB-1F0F-4DEA-B9BB-F09ED3ED0CC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583F4B1C-5C05-4ED7-A55A-FF672D3956D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682B8AE7-FC98-45D8-B993-C37CA116D19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1D638294-4BF2-4F24-9BE6-00BDB9B9BC1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10084508-B3C3-4581-B06C-105C21A914E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DA72AC32-1A7C-40BA-A094-748A6BE0C49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a:extLst>
            <a:ext uri="{FF2B5EF4-FFF2-40B4-BE49-F238E27FC236}">
              <a16:creationId xmlns:a16="http://schemas.microsoft.com/office/drawing/2014/main" id="{A19F8A89-8D88-4015-BB56-1B3CE07628F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F1279FC5-6439-418B-9AE8-1837234CC29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A32AFBF8-6790-45B8-B355-8D7E95A3A0A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8" name="直線コネクタ 277">
          <a:extLst>
            <a:ext uri="{FF2B5EF4-FFF2-40B4-BE49-F238E27FC236}">
              <a16:creationId xmlns:a16="http://schemas.microsoft.com/office/drawing/2014/main" id="{B2F2A26E-C7EC-4FD9-AD6F-BA61EBCC20AA}"/>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9C6A17DC-477B-4EC5-882A-10B5530E635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a:extLst>
            <a:ext uri="{FF2B5EF4-FFF2-40B4-BE49-F238E27FC236}">
              <a16:creationId xmlns:a16="http://schemas.microsoft.com/office/drawing/2014/main" id="{A719FB9E-0622-45C3-A91B-9261A4BDB9A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81" name="【公営住宅】&#10;有形固定資産減価償却率最大値テキスト">
          <a:extLst>
            <a:ext uri="{FF2B5EF4-FFF2-40B4-BE49-F238E27FC236}">
              <a16:creationId xmlns:a16="http://schemas.microsoft.com/office/drawing/2014/main" id="{04EB4991-E1EA-4822-B15E-AA54031DDCC2}"/>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82" name="直線コネクタ 281">
          <a:extLst>
            <a:ext uri="{FF2B5EF4-FFF2-40B4-BE49-F238E27FC236}">
              <a16:creationId xmlns:a16="http://schemas.microsoft.com/office/drawing/2014/main" id="{31B8CB2B-6155-43F1-A801-47A0C45511B2}"/>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3647C015-C985-4F93-B39E-C48F3A7F86D6}"/>
            </a:ext>
          </a:extLst>
        </xdr:cNvPr>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84" name="フローチャート: 判断 283">
          <a:extLst>
            <a:ext uri="{FF2B5EF4-FFF2-40B4-BE49-F238E27FC236}">
              <a16:creationId xmlns:a16="http://schemas.microsoft.com/office/drawing/2014/main" id="{B689DA94-A22B-41CD-BDC9-7ED3266287CF}"/>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5" name="フローチャート: 判断 284">
          <a:extLst>
            <a:ext uri="{FF2B5EF4-FFF2-40B4-BE49-F238E27FC236}">
              <a16:creationId xmlns:a16="http://schemas.microsoft.com/office/drawing/2014/main" id="{6522B1DC-231B-4D61-97BB-E00F05853061}"/>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86" name="フローチャート: 判断 285">
          <a:extLst>
            <a:ext uri="{FF2B5EF4-FFF2-40B4-BE49-F238E27FC236}">
              <a16:creationId xmlns:a16="http://schemas.microsoft.com/office/drawing/2014/main" id="{02FF5824-19C4-49ED-868F-FA41535A8549}"/>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7" name="フローチャート: 判断 286">
          <a:extLst>
            <a:ext uri="{FF2B5EF4-FFF2-40B4-BE49-F238E27FC236}">
              <a16:creationId xmlns:a16="http://schemas.microsoft.com/office/drawing/2014/main" id="{BD5DE9CC-F279-45FC-9069-1570D0EFD418}"/>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8" name="フローチャート: 判断 287">
          <a:extLst>
            <a:ext uri="{FF2B5EF4-FFF2-40B4-BE49-F238E27FC236}">
              <a16:creationId xmlns:a16="http://schemas.microsoft.com/office/drawing/2014/main" id="{C935C72C-5F89-4F56-9083-CA4F06F2D93A}"/>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9481A04-9FE5-4B7F-B85D-40D7BCF711B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7E40349-1184-4AF1-B637-115BCEA8D20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EEDAFEF7-DD3E-42A9-B80B-1F483682B4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3D34172-DF49-4A91-A1AC-99DECF2AA25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035FA04-3632-4A6D-84A5-B2E681EFAA2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4" name="楕円 293">
          <a:extLst>
            <a:ext uri="{FF2B5EF4-FFF2-40B4-BE49-F238E27FC236}">
              <a16:creationId xmlns:a16="http://schemas.microsoft.com/office/drawing/2014/main" id="{1C89F30E-B5AD-42C6-8EB1-39F7F21D5E34}"/>
            </a:ext>
          </a:extLst>
        </xdr:cNvPr>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78757</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F0D5684E-EC98-4F9D-B0C0-BAF969BAEF3B}"/>
            </a:ext>
          </a:extLst>
        </xdr:cNvPr>
        <xdr:cNvSpPr txBox="1"/>
      </xdr:nvSpPr>
      <xdr:spPr>
        <a:xfrm>
          <a:off x="4673600"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31387</xdr:rowOff>
    </xdr:from>
    <xdr:to>
      <xdr:col>20</xdr:col>
      <xdr:colOff>38100</xdr:colOff>
      <xdr:row>82</xdr:row>
      <xdr:rowOff>132987</xdr:rowOff>
    </xdr:to>
    <xdr:sp macro="" textlink="">
      <xdr:nvSpPr>
        <xdr:cNvPr id="296" name="楕円 295">
          <a:extLst>
            <a:ext uri="{FF2B5EF4-FFF2-40B4-BE49-F238E27FC236}">
              <a16:creationId xmlns:a16="http://schemas.microsoft.com/office/drawing/2014/main" id="{5ABDC4EF-C5B1-430D-A12E-B3524D75E265}"/>
            </a:ext>
          </a:extLst>
        </xdr:cNvPr>
        <xdr:cNvSpPr/>
      </xdr:nvSpPr>
      <xdr:spPr>
        <a:xfrm>
          <a:off x="3746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82187</xdr:rowOff>
    </xdr:from>
    <xdr:to>
      <xdr:col>24</xdr:col>
      <xdr:colOff>63500</xdr:colOff>
      <xdr:row>82</xdr:row>
      <xdr:rowOff>106680</xdr:rowOff>
    </xdr:to>
    <xdr:cxnSp macro="">
      <xdr:nvCxnSpPr>
        <xdr:cNvPr id="297" name="直線コネクタ 296">
          <a:extLst>
            <a:ext uri="{FF2B5EF4-FFF2-40B4-BE49-F238E27FC236}">
              <a16:creationId xmlns:a16="http://schemas.microsoft.com/office/drawing/2014/main" id="{440773FA-90AB-460E-8AA4-46729FC5CB0A}"/>
            </a:ext>
          </a:extLst>
        </xdr:cNvPr>
        <xdr:cNvCxnSpPr/>
      </xdr:nvCxnSpPr>
      <xdr:spPr>
        <a:xfrm>
          <a:off x="3797300" y="1414108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98" name="楕円 297">
          <a:extLst>
            <a:ext uri="{FF2B5EF4-FFF2-40B4-BE49-F238E27FC236}">
              <a16:creationId xmlns:a16="http://schemas.microsoft.com/office/drawing/2014/main" id="{19F72607-5A70-4319-904F-B4A8856CD5C7}"/>
            </a:ext>
          </a:extLst>
        </xdr:cNvPr>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82187</xdr:rowOff>
    </xdr:from>
    <xdr:to>
      <xdr:col>19</xdr:col>
      <xdr:colOff>177800</xdr:colOff>
      <xdr:row>82</xdr:row>
      <xdr:rowOff>83820</xdr:rowOff>
    </xdr:to>
    <xdr:cxnSp macro="">
      <xdr:nvCxnSpPr>
        <xdr:cNvPr id="299" name="直線コネクタ 298">
          <a:extLst>
            <a:ext uri="{FF2B5EF4-FFF2-40B4-BE49-F238E27FC236}">
              <a16:creationId xmlns:a16="http://schemas.microsoft.com/office/drawing/2014/main" id="{A8B7C1E5-8013-404A-AD69-34D2D8ED756F}"/>
            </a:ext>
          </a:extLst>
        </xdr:cNvPr>
        <xdr:cNvCxnSpPr/>
      </xdr:nvCxnSpPr>
      <xdr:spPr>
        <a:xfrm flipV="1">
          <a:off x="2908300" y="141410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34652</xdr:rowOff>
    </xdr:from>
    <xdr:to>
      <xdr:col>10</xdr:col>
      <xdr:colOff>165100</xdr:colOff>
      <xdr:row>82</xdr:row>
      <xdr:rowOff>136252</xdr:rowOff>
    </xdr:to>
    <xdr:sp macro="" textlink="">
      <xdr:nvSpPr>
        <xdr:cNvPr id="300" name="楕円 299">
          <a:extLst>
            <a:ext uri="{FF2B5EF4-FFF2-40B4-BE49-F238E27FC236}">
              <a16:creationId xmlns:a16="http://schemas.microsoft.com/office/drawing/2014/main" id="{F7F705A1-7BA5-4DA4-B4D1-C0077E1D2734}"/>
            </a:ext>
          </a:extLst>
        </xdr:cNvPr>
        <xdr:cNvSpPr/>
      </xdr:nvSpPr>
      <xdr:spPr>
        <a:xfrm>
          <a:off x="1968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85452</xdr:rowOff>
    </xdr:to>
    <xdr:cxnSp macro="">
      <xdr:nvCxnSpPr>
        <xdr:cNvPr id="301" name="直線コネクタ 300">
          <a:extLst>
            <a:ext uri="{FF2B5EF4-FFF2-40B4-BE49-F238E27FC236}">
              <a16:creationId xmlns:a16="http://schemas.microsoft.com/office/drawing/2014/main" id="{5EC40C6A-B765-4BE1-AA2A-98BD8C6D4352}"/>
            </a:ext>
          </a:extLst>
        </xdr:cNvPr>
        <xdr:cNvCxnSpPr/>
      </xdr:nvCxnSpPr>
      <xdr:spPr>
        <a:xfrm flipV="1">
          <a:off x="2019300" y="1414272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02" name="n_1aveValue【公営住宅】&#10;有形固定資産減価償却率">
          <a:extLst>
            <a:ext uri="{FF2B5EF4-FFF2-40B4-BE49-F238E27FC236}">
              <a16:creationId xmlns:a16="http://schemas.microsoft.com/office/drawing/2014/main" id="{0CED9292-2353-47BA-8973-2CCD555C7ACA}"/>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03" name="n_2aveValue【公営住宅】&#10;有形固定資産減価償却率">
          <a:extLst>
            <a:ext uri="{FF2B5EF4-FFF2-40B4-BE49-F238E27FC236}">
              <a16:creationId xmlns:a16="http://schemas.microsoft.com/office/drawing/2014/main" id="{4DF54B74-3916-4046-8315-ACEA3EE9F50A}"/>
            </a:ext>
          </a:extLst>
        </xdr:cNvPr>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04" name="n_3aveValue【公営住宅】&#10;有形固定資産減価償却率">
          <a:extLst>
            <a:ext uri="{FF2B5EF4-FFF2-40B4-BE49-F238E27FC236}">
              <a16:creationId xmlns:a16="http://schemas.microsoft.com/office/drawing/2014/main" id="{0BF356BD-9406-4EC5-8A42-701127B17BD5}"/>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05" name="n_4aveValue【公営住宅】&#10;有形固定資産減価償却率">
          <a:extLst>
            <a:ext uri="{FF2B5EF4-FFF2-40B4-BE49-F238E27FC236}">
              <a16:creationId xmlns:a16="http://schemas.microsoft.com/office/drawing/2014/main" id="{75237BBF-6C9E-43AE-B54D-B7CD6B7D2986}"/>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149514</xdr:rowOff>
    </xdr:from>
    <xdr:ext cx="405111" cy="259045"/>
    <xdr:sp macro="" textlink="">
      <xdr:nvSpPr>
        <xdr:cNvPr id="306" name="n_1mainValue【公営住宅】&#10;有形固定資産減価償却率">
          <a:extLst>
            <a:ext uri="{FF2B5EF4-FFF2-40B4-BE49-F238E27FC236}">
              <a16:creationId xmlns:a16="http://schemas.microsoft.com/office/drawing/2014/main" id="{CFEFFF25-6AEC-42F1-AF3F-0A662E01432F}"/>
            </a:ext>
          </a:extLst>
        </xdr:cNvPr>
        <xdr:cNvSpPr txBox="1"/>
      </xdr:nvSpPr>
      <xdr:spPr>
        <a:xfrm>
          <a:off x="3582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307" name="n_2mainValue【公営住宅】&#10;有形固定資産減価償却率">
          <a:extLst>
            <a:ext uri="{FF2B5EF4-FFF2-40B4-BE49-F238E27FC236}">
              <a16:creationId xmlns:a16="http://schemas.microsoft.com/office/drawing/2014/main" id="{F9956ED6-85A9-43E8-AE87-3ED793088D48}"/>
            </a:ext>
          </a:extLst>
        </xdr:cNvPr>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152779</xdr:rowOff>
    </xdr:from>
    <xdr:ext cx="405111" cy="259045"/>
    <xdr:sp macro="" textlink="">
      <xdr:nvSpPr>
        <xdr:cNvPr id="308" name="n_3mainValue【公営住宅】&#10;有形固定資産減価償却率">
          <a:extLst>
            <a:ext uri="{FF2B5EF4-FFF2-40B4-BE49-F238E27FC236}">
              <a16:creationId xmlns:a16="http://schemas.microsoft.com/office/drawing/2014/main" id="{244A479D-F7C6-489C-A695-1B15B5021904}"/>
            </a:ext>
          </a:extLst>
        </xdr:cNvPr>
        <xdr:cNvSpPr txBox="1"/>
      </xdr:nvSpPr>
      <xdr:spPr>
        <a:xfrm>
          <a:off x="1816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99F675AD-BC0F-48B3-B8FC-C8AF2D093D6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967F4931-4EDD-4D5C-A521-2EC99035E13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70792BB9-BEBC-4518-AC98-1A92E941DBC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87FF496A-2DC4-43B4-9EB7-FB3A889243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43F882D0-8F6E-4334-91BA-5BEAB272FD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4DC9F18F-E2DB-48CE-B064-CADBEE27957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DC9D703E-E329-4783-9F82-F309A7007F3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487694BC-E2C4-462D-8E5B-586BA20F808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87B3F832-5F4D-42E4-B5A1-91E8294669C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DB33BFC3-9E7B-4AD6-A260-037B5FC3114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8255250B-046B-4B5E-9909-6F289A89DC3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7A51DD4B-E869-4E82-B7F2-F25174299B3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D00AC4B0-CE6C-40D7-A6F3-C9656A18548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F1587382-B6B8-48EA-B923-1426286ED2A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4D6B0879-71D9-4A67-AA14-4E3F21BBA49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4" name="テキスト ボックス 323">
          <a:extLst>
            <a:ext uri="{FF2B5EF4-FFF2-40B4-BE49-F238E27FC236}">
              <a16:creationId xmlns:a16="http://schemas.microsoft.com/office/drawing/2014/main" id="{1E8DAFF1-35E6-400E-9222-6AFC56B63D4A}"/>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71CFE878-B92E-4213-92E1-938DA11DDB8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6" name="テキスト ボックス 325">
          <a:extLst>
            <a:ext uri="{FF2B5EF4-FFF2-40B4-BE49-F238E27FC236}">
              <a16:creationId xmlns:a16="http://schemas.microsoft.com/office/drawing/2014/main" id="{D735A590-7894-4736-AB14-6FF651CD7C4B}"/>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AEED3E1B-E840-407A-888E-6BE51A6D406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a:extLst>
            <a:ext uri="{FF2B5EF4-FFF2-40B4-BE49-F238E27FC236}">
              <a16:creationId xmlns:a16="http://schemas.microsoft.com/office/drawing/2014/main" id="{DA3B2053-DBF9-47A3-9D2D-2B9CA16896A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6929AF1E-C83C-4D6A-BF00-F6553841CAB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a:extLst>
            <a:ext uri="{FF2B5EF4-FFF2-40B4-BE49-F238E27FC236}">
              <a16:creationId xmlns:a16="http://schemas.microsoft.com/office/drawing/2014/main" id="{B525DCBA-C254-46EE-928E-92CD48356DF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DA6451CB-1188-4087-9C67-CD5AC1F416A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32" name="直線コネクタ 331">
          <a:extLst>
            <a:ext uri="{FF2B5EF4-FFF2-40B4-BE49-F238E27FC236}">
              <a16:creationId xmlns:a16="http://schemas.microsoft.com/office/drawing/2014/main" id="{68F37C39-D529-4E97-A97D-19C982EA373C}"/>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33" name="【公営住宅】&#10;一人当たり面積最小値テキスト">
          <a:extLst>
            <a:ext uri="{FF2B5EF4-FFF2-40B4-BE49-F238E27FC236}">
              <a16:creationId xmlns:a16="http://schemas.microsoft.com/office/drawing/2014/main" id="{1FC9A4BF-AE55-4C9E-9125-1F0126ED70DB}"/>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34" name="直線コネクタ 333">
          <a:extLst>
            <a:ext uri="{FF2B5EF4-FFF2-40B4-BE49-F238E27FC236}">
              <a16:creationId xmlns:a16="http://schemas.microsoft.com/office/drawing/2014/main" id="{F479466E-1236-415B-86ED-2851C35F7A27}"/>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5" name="【公営住宅】&#10;一人当たり面積最大値テキスト">
          <a:extLst>
            <a:ext uri="{FF2B5EF4-FFF2-40B4-BE49-F238E27FC236}">
              <a16:creationId xmlns:a16="http://schemas.microsoft.com/office/drawing/2014/main" id="{B28A6B2A-BECB-4CAE-B196-811B8E16DB05}"/>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6" name="直線コネクタ 335">
          <a:extLst>
            <a:ext uri="{FF2B5EF4-FFF2-40B4-BE49-F238E27FC236}">
              <a16:creationId xmlns:a16="http://schemas.microsoft.com/office/drawing/2014/main" id="{490C632A-F2DE-4AE3-8838-326CA2223BC1}"/>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37" name="【公営住宅】&#10;一人当たり面積平均値テキスト">
          <a:extLst>
            <a:ext uri="{FF2B5EF4-FFF2-40B4-BE49-F238E27FC236}">
              <a16:creationId xmlns:a16="http://schemas.microsoft.com/office/drawing/2014/main" id="{5925495B-7BA9-499D-918D-2B96ACE02C04}"/>
            </a:ext>
          </a:extLst>
        </xdr:cNvPr>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8" name="フローチャート: 判断 337">
          <a:extLst>
            <a:ext uri="{FF2B5EF4-FFF2-40B4-BE49-F238E27FC236}">
              <a16:creationId xmlns:a16="http://schemas.microsoft.com/office/drawing/2014/main" id="{64ABBEE1-FB1F-44AB-9673-4B6B6C5ACA0C}"/>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9" name="フローチャート: 判断 338">
          <a:extLst>
            <a:ext uri="{FF2B5EF4-FFF2-40B4-BE49-F238E27FC236}">
              <a16:creationId xmlns:a16="http://schemas.microsoft.com/office/drawing/2014/main" id="{382A7138-7F80-4A60-BFB2-DFC73D668A49}"/>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40" name="フローチャート: 判断 339">
          <a:extLst>
            <a:ext uri="{FF2B5EF4-FFF2-40B4-BE49-F238E27FC236}">
              <a16:creationId xmlns:a16="http://schemas.microsoft.com/office/drawing/2014/main" id="{2304E31D-FF45-4A63-80E7-CC8971C9A620}"/>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41" name="フローチャート: 判断 340">
          <a:extLst>
            <a:ext uri="{FF2B5EF4-FFF2-40B4-BE49-F238E27FC236}">
              <a16:creationId xmlns:a16="http://schemas.microsoft.com/office/drawing/2014/main" id="{DD6B0B62-A092-40C9-AD3B-39F6F83F0C48}"/>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42" name="フローチャート: 判断 341">
          <a:extLst>
            <a:ext uri="{FF2B5EF4-FFF2-40B4-BE49-F238E27FC236}">
              <a16:creationId xmlns:a16="http://schemas.microsoft.com/office/drawing/2014/main" id="{39898235-C3D2-4B8C-9416-954D42894311}"/>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98C75E59-0995-492A-9EDC-3AD4D3E17FC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A6984E8-DFBE-467E-98B7-F607200B4C2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1D439872-53F6-4C14-BB85-3C106DCE3B1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1EB4A67F-660A-4A89-B649-4848464E15C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64E9FE4-C765-4FB5-9D17-EDEB9561853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55727</xdr:rowOff>
    </xdr:from>
    <xdr:to>
      <xdr:col>55</xdr:col>
      <xdr:colOff>50800</xdr:colOff>
      <xdr:row>84</xdr:row>
      <xdr:rowOff>157327</xdr:rowOff>
    </xdr:to>
    <xdr:sp macro="" textlink="">
      <xdr:nvSpPr>
        <xdr:cNvPr id="348" name="楕円 347">
          <a:extLst>
            <a:ext uri="{FF2B5EF4-FFF2-40B4-BE49-F238E27FC236}">
              <a16:creationId xmlns:a16="http://schemas.microsoft.com/office/drawing/2014/main" id="{A5254913-2CAE-41B4-8050-07C914BB9F97}"/>
            </a:ext>
          </a:extLst>
        </xdr:cNvPr>
        <xdr:cNvSpPr/>
      </xdr:nvSpPr>
      <xdr:spPr>
        <a:xfrm>
          <a:off x="10426700" y="144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78604</xdr:rowOff>
    </xdr:from>
    <xdr:ext cx="469744" cy="259045"/>
    <xdr:sp macro="" textlink="">
      <xdr:nvSpPr>
        <xdr:cNvPr id="349" name="【公営住宅】&#10;一人当たり面積該当値テキスト">
          <a:extLst>
            <a:ext uri="{FF2B5EF4-FFF2-40B4-BE49-F238E27FC236}">
              <a16:creationId xmlns:a16="http://schemas.microsoft.com/office/drawing/2014/main" id="{040B2766-595B-45C0-8520-077334512A5E}"/>
            </a:ext>
          </a:extLst>
        </xdr:cNvPr>
        <xdr:cNvSpPr txBox="1"/>
      </xdr:nvSpPr>
      <xdr:spPr>
        <a:xfrm>
          <a:off x="10515600" y="1430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55651</xdr:rowOff>
    </xdr:from>
    <xdr:to>
      <xdr:col>50</xdr:col>
      <xdr:colOff>165100</xdr:colOff>
      <xdr:row>84</xdr:row>
      <xdr:rowOff>157251</xdr:rowOff>
    </xdr:to>
    <xdr:sp macro="" textlink="">
      <xdr:nvSpPr>
        <xdr:cNvPr id="350" name="楕円 349">
          <a:extLst>
            <a:ext uri="{FF2B5EF4-FFF2-40B4-BE49-F238E27FC236}">
              <a16:creationId xmlns:a16="http://schemas.microsoft.com/office/drawing/2014/main" id="{AF85FC21-CE52-4345-B20A-CC7F7DBC0FFC}"/>
            </a:ext>
          </a:extLst>
        </xdr:cNvPr>
        <xdr:cNvSpPr/>
      </xdr:nvSpPr>
      <xdr:spPr>
        <a:xfrm>
          <a:off x="9588500" y="144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106451</xdr:rowOff>
    </xdr:from>
    <xdr:to>
      <xdr:col>55</xdr:col>
      <xdr:colOff>0</xdr:colOff>
      <xdr:row>84</xdr:row>
      <xdr:rowOff>106527</xdr:rowOff>
    </xdr:to>
    <xdr:cxnSp macro="">
      <xdr:nvCxnSpPr>
        <xdr:cNvPr id="351" name="直線コネクタ 350">
          <a:extLst>
            <a:ext uri="{FF2B5EF4-FFF2-40B4-BE49-F238E27FC236}">
              <a16:creationId xmlns:a16="http://schemas.microsoft.com/office/drawing/2014/main" id="{042CCE35-3ADF-48C3-BEDF-DD21CDEB54AD}"/>
            </a:ext>
          </a:extLst>
        </xdr:cNvPr>
        <xdr:cNvCxnSpPr/>
      </xdr:nvCxnSpPr>
      <xdr:spPr>
        <a:xfrm>
          <a:off x="9639300" y="1450825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69292</xdr:rowOff>
    </xdr:from>
    <xdr:to>
      <xdr:col>46</xdr:col>
      <xdr:colOff>38100</xdr:colOff>
      <xdr:row>84</xdr:row>
      <xdr:rowOff>170892</xdr:rowOff>
    </xdr:to>
    <xdr:sp macro="" textlink="">
      <xdr:nvSpPr>
        <xdr:cNvPr id="352" name="楕円 351">
          <a:extLst>
            <a:ext uri="{FF2B5EF4-FFF2-40B4-BE49-F238E27FC236}">
              <a16:creationId xmlns:a16="http://schemas.microsoft.com/office/drawing/2014/main" id="{4F62953A-0507-4EAA-AB14-B759DD072077}"/>
            </a:ext>
          </a:extLst>
        </xdr:cNvPr>
        <xdr:cNvSpPr/>
      </xdr:nvSpPr>
      <xdr:spPr>
        <a:xfrm>
          <a:off x="8699500" y="144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106451</xdr:rowOff>
    </xdr:from>
    <xdr:to>
      <xdr:col>50</xdr:col>
      <xdr:colOff>114300</xdr:colOff>
      <xdr:row>84</xdr:row>
      <xdr:rowOff>120092</xdr:rowOff>
    </xdr:to>
    <xdr:cxnSp macro="">
      <xdr:nvCxnSpPr>
        <xdr:cNvPr id="353" name="直線コネクタ 352">
          <a:extLst>
            <a:ext uri="{FF2B5EF4-FFF2-40B4-BE49-F238E27FC236}">
              <a16:creationId xmlns:a16="http://schemas.microsoft.com/office/drawing/2014/main" id="{0CC0A303-3F80-454B-8129-389ACFFECA62}"/>
            </a:ext>
          </a:extLst>
        </xdr:cNvPr>
        <xdr:cNvCxnSpPr/>
      </xdr:nvCxnSpPr>
      <xdr:spPr>
        <a:xfrm flipV="1">
          <a:off x="8750300" y="14508251"/>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79959</xdr:rowOff>
    </xdr:from>
    <xdr:to>
      <xdr:col>41</xdr:col>
      <xdr:colOff>101600</xdr:colOff>
      <xdr:row>85</xdr:row>
      <xdr:rowOff>10109</xdr:rowOff>
    </xdr:to>
    <xdr:sp macro="" textlink="">
      <xdr:nvSpPr>
        <xdr:cNvPr id="354" name="楕円 353">
          <a:extLst>
            <a:ext uri="{FF2B5EF4-FFF2-40B4-BE49-F238E27FC236}">
              <a16:creationId xmlns:a16="http://schemas.microsoft.com/office/drawing/2014/main" id="{6C4356F2-F231-46DE-9AD7-DE8978EB584F}"/>
            </a:ext>
          </a:extLst>
        </xdr:cNvPr>
        <xdr:cNvSpPr/>
      </xdr:nvSpPr>
      <xdr:spPr>
        <a:xfrm>
          <a:off x="7810500" y="1448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120092</xdr:rowOff>
    </xdr:from>
    <xdr:to>
      <xdr:col>45</xdr:col>
      <xdr:colOff>177800</xdr:colOff>
      <xdr:row>84</xdr:row>
      <xdr:rowOff>130759</xdr:rowOff>
    </xdr:to>
    <xdr:cxnSp macro="">
      <xdr:nvCxnSpPr>
        <xdr:cNvPr id="355" name="直線コネクタ 354">
          <a:extLst>
            <a:ext uri="{FF2B5EF4-FFF2-40B4-BE49-F238E27FC236}">
              <a16:creationId xmlns:a16="http://schemas.microsoft.com/office/drawing/2014/main" id="{E630E240-3A0C-46A1-8498-2E4BB49CCA4C}"/>
            </a:ext>
          </a:extLst>
        </xdr:cNvPr>
        <xdr:cNvCxnSpPr/>
      </xdr:nvCxnSpPr>
      <xdr:spPr>
        <a:xfrm flipV="1">
          <a:off x="7861300" y="14521892"/>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102658</xdr:rowOff>
    </xdr:from>
    <xdr:ext cx="469744" cy="259045"/>
    <xdr:sp macro="" textlink="">
      <xdr:nvSpPr>
        <xdr:cNvPr id="356" name="n_1aveValue【公営住宅】&#10;一人当たり面積">
          <a:extLst>
            <a:ext uri="{FF2B5EF4-FFF2-40B4-BE49-F238E27FC236}">
              <a16:creationId xmlns:a16="http://schemas.microsoft.com/office/drawing/2014/main" id="{7A8DAC36-CC7B-40DF-B111-488929E6B173}"/>
            </a:ext>
          </a:extLst>
        </xdr:cNvPr>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57" name="n_2aveValue【公営住宅】&#10;一人当たり面積">
          <a:extLst>
            <a:ext uri="{FF2B5EF4-FFF2-40B4-BE49-F238E27FC236}">
              <a16:creationId xmlns:a16="http://schemas.microsoft.com/office/drawing/2014/main" id="{E094530F-8480-4354-9FA6-102D8F748981}"/>
            </a:ext>
          </a:extLst>
        </xdr:cNvPr>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58" name="n_3aveValue【公営住宅】&#10;一人当たり面積">
          <a:extLst>
            <a:ext uri="{FF2B5EF4-FFF2-40B4-BE49-F238E27FC236}">
              <a16:creationId xmlns:a16="http://schemas.microsoft.com/office/drawing/2014/main" id="{7709353E-CDA2-483E-B22F-75091AA63F61}"/>
            </a:ext>
          </a:extLst>
        </xdr:cNvPr>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59" name="n_4aveValue【公営住宅】&#10;一人当たり面積">
          <a:extLst>
            <a:ext uri="{FF2B5EF4-FFF2-40B4-BE49-F238E27FC236}">
              <a16:creationId xmlns:a16="http://schemas.microsoft.com/office/drawing/2014/main" id="{3F20DAE1-35DC-4F54-892A-CC2403C61190}"/>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2328</xdr:rowOff>
    </xdr:from>
    <xdr:ext cx="469744" cy="259045"/>
    <xdr:sp macro="" textlink="">
      <xdr:nvSpPr>
        <xdr:cNvPr id="360" name="n_1mainValue【公営住宅】&#10;一人当たり面積">
          <a:extLst>
            <a:ext uri="{FF2B5EF4-FFF2-40B4-BE49-F238E27FC236}">
              <a16:creationId xmlns:a16="http://schemas.microsoft.com/office/drawing/2014/main" id="{D14F57A5-5BF5-4842-9E57-544F6BD37FE9}"/>
            </a:ext>
          </a:extLst>
        </xdr:cNvPr>
        <xdr:cNvSpPr txBox="1"/>
      </xdr:nvSpPr>
      <xdr:spPr>
        <a:xfrm>
          <a:off x="9391727" y="1423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15969</xdr:rowOff>
    </xdr:from>
    <xdr:ext cx="469744" cy="259045"/>
    <xdr:sp macro="" textlink="">
      <xdr:nvSpPr>
        <xdr:cNvPr id="361" name="n_2mainValue【公営住宅】&#10;一人当たり面積">
          <a:extLst>
            <a:ext uri="{FF2B5EF4-FFF2-40B4-BE49-F238E27FC236}">
              <a16:creationId xmlns:a16="http://schemas.microsoft.com/office/drawing/2014/main" id="{4D4667A3-60C8-43DF-8950-D6FEA060C58C}"/>
            </a:ext>
          </a:extLst>
        </xdr:cNvPr>
        <xdr:cNvSpPr txBox="1"/>
      </xdr:nvSpPr>
      <xdr:spPr>
        <a:xfrm>
          <a:off x="8515427" y="14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26636</xdr:rowOff>
    </xdr:from>
    <xdr:ext cx="469744" cy="259045"/>
    <xdr:sp macro="" textlink="">
      <xdr:nvSpPr>
        <xdr:cNvPr id="362" name="n_3mainValue【公営住宅】&#10;一人当たり面積">
          <a:extLst>
            <a:ext uri="{FF2B5EF4-FFF2-40B4-BE49-F238E27FC236}">
              <a16:creationId xmlns:a16="http://schemas.microsoft.com/office/drawing/2014/main" id="{DBFDB974-1C20-48C4-A90D-C76AFB79C4AE}"/>
            </a:ext>
          </a:extLst>
        </xdr:cNvPr>
        <xdr:cNvSpPr txBox="1"/>
      </xdr:nvSpPr>
      <xdr:spPr>
        <a:xfrm>
          <a:off x="7626427" y="1425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D81D68DB-920B-44EB-9C28-0C7C3F280F1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98AE4BFB-FA0B-4322-9667-0DD58E35A2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B5603D2D-42F5-4C33-935B-00A2014D4C5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E925E1E9-AC5D-4989-B53A-6A68F08CD40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5EB11194-A0A6-4244-A8B1-25020074F21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D2CF3AFC-AF06-475D-835B-11130EEA6F2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44C8C38C-3076-4D61-ADC8-1481E5658F9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0AE5DBD4-BF17-4412-884C-2A320660C00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00BF6C3E-2380-4CFC-98C2-5B367EE430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6289547E-8BB2-4C50-86A7-D67C6F4275B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0151F3A7-7F3B-4FA7-A3F8-D2EFAD92A1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1B0D7287-9CE7-4FF0-96BE-827FAB2E737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C775F4D1-4830-49A9-BA44-C8421C67319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ED325268-D792-437D-B095-6F4EE561D51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B99708DE-AEC9-4954-8513-3FF625501F0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89750C45-3236-4D06-93A1-C2231EB862E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1818970F-E58A-4438-BCF5-F4BFE3FB50B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DE524463-82FF-4725-9AAE-357B8E42206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5BC5A43B-9810-4B32-ABA4-D33203DE930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6E1CE1A5-914C-4812-878D-F84B5DAE45C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5DD717AC-1205-4798-8547-868594A82B6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9A09A845-0465-4A0E-B454-A7DBF05EAE7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D5AC463A-70A8-4DFC-AFA1-1F9D261CE34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2C7367CD-A0E2-4698-9445-FACB2B5E10B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id="{D79AD511-AC71-440D-B23C-1FFDD77FF60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id="{53218A51-D7E7-46CD-8477-8986DF1585D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id="{6161AC57-99CC-49F8-9F9D-DC4434780EA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0" name="直線コネクタ 389">
          <a:extLst>
            <a:ext uri="{FF2B5EF4-FFF2-40B4-BE49-F238E27FC236}">
              <a16:creationId xmlns:a16="http://schemas.microsoft.com/office/drawing/2014/main" id="{1A9631B4-E171-4C94-8632-4851BF81DD6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1" name="テキスト ボックス 390">
          <a:extLst>
            <a:ext uri="{FF2B5EF4-FFF2-40B4-BE49-F238E27FC236}">
              <a16:creationId xmlns:a16="http://schemas.microsoft.com/office/drawing/2014/main" id="{B4947322-A7B7-459F-9DF9-2B96A74A416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2" name="直線コネクタ 391">
          <a:extLst>
            <a:ext uri="{FF2B5EF4-FFF2-40B4-BE49-F238E27FC236}">
              <a16:creationId xmlns:a16="http://schemas.microsoft.com/office/drawing/2014/main" id="{BDDF30CF-7250-4925-BC4F-21405D3B09D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3" name="テキスト ボックス 392">
          <a:extLst>
            <a:ext uri="{FF2B5EF4-FFF2-40B4-BE49-F238E27FC236}">
              <a16:creationId xmlns:a16="http://schemas.microsoft.com/office/drawing/2014/main" id="{7E80583D-E51A-4E92-A4F7-083E528BEAC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4" name="直線コネクタ 393">
          <a:extLst>
            <a:ext uri="{FF2B5EF4-FFF2-40B4-BE49-F238E27FC236}">
              <a16:creationId xmlns:a16="http://schemas.microsoft.com/office/drawing/2014/main" id="{19ACCE2D-0377-4974-B060-1DB7CE280EF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5" name="テキスト ボックス 394">
          <a:extLst>
            <a:ext uri="{FF2B5EF4-FFF2-40B4-BE49-F238E27FC236}">
              <a16:creationId xmlns:a16="http://schemas.microsoft.com/office/drawing/2014/main" id="{30C557D5-5ECD-45A5-9493-1F217EF82D3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6" name="直線コネクタ 395">
          <a:extLst>
            <a:ext uri="{FF2B5EF4-FFF2-40B4-BE49-F238E27FC236}">
              <a16:creationId xmlns:a16="http://schemas.microsoft.com/office/drawing/2014/main" id="{EE2281C0-ADB3-4448-8D5A-194009AF586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7" name="テキスト ボックス 396">
          <a:extLst>
            <a:ext uri="{FF2B5EF4-FFF2-40B4-BE49-F238E27FC236}">
              <a16:creationId xmlns:a16="http://schemas.microsoft.com/office/drawing/2014/main" id="{63BAF695-0B99-44E7-8535-6D195717844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8" name="直線コネクタ 397">
          <a:extLst>
            <a:ext uri="{FF2B5EF4-FFF2-40B4-BE49-F238E27FC236}">
              <a16:creationId xmlns:a16="http://schemas.microsoft.com/office/drawing/2014/main" id="{CF50A548-0EDC-47B5-8CE7-05468F2B99A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9" name="テキスト ボックス 398">
          <a:extLst>
            <a:ext uri="{FF2B5EF4-FFF2-40B4-BE49-F238E27FC236}">
              <a16:creationId xmlns:a16="http://schemas.microsoft.com/office/drawing/2014/main" id="{E81911EB-6B6B-4441-8EF2-820D913B2AE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0" name="直線コネクタ 399">
          <a:extLst>
            <a:ext uri="{FF2B5EF4-FFF2-40B4-BE49-F238E27FC236}">
              <a16:creationId xmlns:a16="http://schemas.microsoft.com/office/drawing/2014/main" id="{C410E693-A763-460C-A3B7-26AB8A33787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1" name="テキスト ボックス 400">
          <a:extLst>
            <a:ext uri="{FF2B5EF4-FFF2-40B4-BE49-F238E27FC236}">
              <a16:creationId xmlns:a16="http://schemas.microsoft.com/office/drawing/2014/main" id="{6C96C830-5D84-4AE5-8127-563FE3995E1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FD58776F-F2E7-47BF-8D1E-F922CB8B505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a:extLst>
            <a:ext uri="{FF2B5EF4-FFF2-40B4-BE49-F238E27FC236}">
              <a16:creationId xmlns:a16="http://schemas.microsoft.com/office/drawing/2014/main" id="{9B47DF11-A86E-41A8-A539-73649F4F33B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04" name="直線コネクタ 403">
          <a:extLst>
            <a:ext uri="{FF2B5EF4-FFF2-40B4-BE49-F238E27FC236}">
              <a16:creationId xmlns:a16="http://schemas.microsoft.com/office/drawing/2014/main" id="{B387B934-67C0-41CF-A884-A491A080667A}"/>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5" name="【認定こども園・幼稚園・保育所】&#10;有形固定資産減価償却率最小値テキスト">
          <a:extLst>
            <a:ext uri="{FF2B5EF4-FFF2-40B4-BE49-F238E27FC236}">
              <a16:creationId xmlns:a16="http://schemas.microsoft.com/office/drawing/2014/main" id="{DBBA5DBB-917B-4927-A459-2A30C69FAC0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6" name="直線コネクタ 405">
          <a:extLst>
            <a:ext uri="{FF2B5EF4-FFF2-40B4-BE49-F238E27FC236}">
              <a16:creationId xmlns:a16="http://schemas.microsoft.com/office/drawing/2014/main" id="{A83E7F5A-CC88-4678-BA3D-02843CE1747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07" name="【認定こども園・幼稚園・保育所】&#10;有形固定資産減価償却率最大値テキスト">
          <a:extLst>
            <a:ext uri="{FF2B5EF4-FFF2-40B4-BE49-F238E27FC236}">
              <a16:creationId xmlns:a16="http://schemas.microsoft.com/office/drawing/2014/main" id="{EF95C594-BCBA-4EA7-BEFB-4A8539EE0663}"/>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08" name="直線コネクタ 407">
          <a:extLst>
            <a:ext uri="{FF2B5EF4-FFF2-40B4-BE49-F238E27FC236}">
              <a16:creationId xmlns:a16="http://schemas.microsoft.com/office/drawing/2014/main" id="{6F2284ED-DD7C-4F34-B353-9DCAD5E6ED7F}"/>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09" name="【認定こども園・幼稚園・保育所】&#10;有形固定資産減価償却率平均値テキスト">
          <a:extLst>
            <a:ext uri="{FF2B5EF4-FFF2-40B4-BE49-F238E27FC236}">
              <a16:creationId xmlns:a16="http://schemas.microsoft.com/office/drawing/2014/main" id="{0245E3CC-3726-49FA-8DE2-4757ADC2DF7A}"/>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10" name="フローチャート: 判断 409">
          <a:extLst>
            <a:ext uri="{FF2B5EF4-FFF2-40B4-BE49-F238E27FC236}">
              <a16:creationId xmlns:a16="http://schemas.microsoft.com/office/drawing/2014/main" id="{6C47ACE3-8385-4225-8A85-9BF02E348859}"/>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11" name="フローチャート: 判断 410">
          <a:extLst>
            <a:ext uri="{FF2B5EF4-FFF2-40B4-BE49-F238E27FC236}">
              <a16:creationId xmlns:a16="http://schemas.microsoft.com/office/drawing/2014/main" id="{8628068B-9AB2-4B9B-8E31-82FF9F2A886C}"/>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12" name="フローチャート: 判断 411">
          <a:extLst>
            <a:ext uri="{FF2B5EF4-FFF2-40B4-BE49-F238E27FC236}">
              <a16:creationId xmlns:a16="http://schemas.microsoft.com/office/drawing/2014/main" id="{19AFF4E6-F29B-45AD-A388-7FB72A2E02D4}"/>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13" name="フローチャート: 判断 412">
          <a:extLst>
            <a:ext uri="{FF2B5EF4-FFF2-40B4-BE49-F238E27FC236}">
              <a16:creationId xmlns:a16="http://schemas.microsoft.com/office/drawing/2014/main" id="{731BA262-1FEC-451C-89E0-6862CA5064A3}"/>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14" name="フローチャート: 判断 413">
          <a:extLst>
            <a:ext uri="{FF2B5EF4-FFF2-40B4-BE49-F238E27FC236}">
              <a16:creationId xmlns:a16="http://schemas.microsoft.com/office/drawing/2014/main" id="{119788FB-1F48-4DA3-8492-370A902C632C}"/>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A8CEDD8B-4268-423C-AB9C-6227E04813D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9E2DF400-A8D1-4216-AE27-91ECC8F0E4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A9711332-CF99-4560-99C4-F97C52CA25C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65E2E150-5B50-41DE-A330-ACCD4F3FE79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909F94C3-C88B-4EC2-ABBB-C6D46932EF0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77651</xdr:rowOff>
    </xdr:from>
    <xdr:to>
      <xdr:col>85</xdr:col>
      <xdr:colOff>177800</xdr:colOff>
      <xdr:row>38</xdr:row>
      <xdr:rowOff>7801</xdr:rowOff>
    </xdr:to>
    <xdr:sp macro="" textlink="">
      <xdr:nvSpPr>
        <xdr:cNvPr id="420" name="楕円 419">
          <a:extLst>
            <a:ext uri="{FF2B5EF4-FFF2-40B4-BE49-F238E27FC236}">
              <a16:creationId xmlns:a16="http://schemas.microsoft.com/office/drawing/2014/main" id="{3F2FFEBD-BA68-40DC-B781-48ADBC552AED}"/>
            </a:ext>
          </a:extLst>
        </xdr:cNvPr>
        <xdr:cNvSpPr/>
      </xdr:nvSpPr>
      <xdr:spPr>
        <a:xfrm>
          <a:off x="162687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56078</xdr:rowOff>
    </xdr:from>
    <xdr:ext cx="405111" cy="259045"/>
    <xdr:sp macro="" textlink="">
      <xdr:nvSpPr>
        <xdr:cNvPr id="421" name="【認定こども園・幼稚園・保育所】&#10;有形固定資産減価償却率該当値テキスト">
          <a:extLst>
            <a:ext uri="{FF2B5EF4-FFF2-40B4-BE49-F238E27FC236}">
              <a16:creationId xmlns:a16="http://schemas.microsoft.com/office/drawing/2014/main" id="{4077EC76-CD2E-4223-ABFA-2BDB22080F23}"/>
            </a:ext>
          </a:extLst>
        </xdr:cNvPr>
        <xdr:cNvSpPr txBox="1"/>
      </xdr:nvSpPr>
      <xdr:spPr>
        <a:xfrm>
          <a:off x="16357600"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85816</xdr:rowOff>
    </xdr:from>
    <xdr:to>
      <xdr:col>81</xdr:col>
      <xdr:colOff>101600</xdr:colOff>
      <xdr:row>38</xdr:row>
      <xdr:rowOff>15966</xdr:rowOff>
    </xdr:to>
    <xdr:sp macro="" textlink="">
      <xdr:nvSpPr>
        <xdr:cNvPr id="422" name="楕円 421">
          <a:extLst>
            <a:ext uri="{FF2B5EF4-FFF2-40B4-BE49-F238E27FC236}">
              <a16:creationId xmlns:a16="http://schemas.microsoft.com/office/drawing/2014/main" id="{262F9970-B673-4D8F-A8E9-5AF629FACDB9}"/>
            </a:ext>
          </a:extLst>
        </xdr:cNvPr>
        <xdr:cNvSpPr/>
      </xdr:nvSpPr>
      <xdr:spPr>
        <a:xfrm>
          <a:off x="15430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128451</xdr:rowOff>
    </xdr:from>
    <xdr:to>
      <xdr:col>85</xdr:col>
      <xdr:colOff>127000</xdr:colOff>
      <xdr:row>37</xdr:row>
      <xdr:rowOff>136616</xdr:rowOff>
    </xdr:to>
    <xdr:cxnSp macro="">
      <xdr:nvCxnSpPr>
        <xdr:cNvPr id="423" name="直線コネクタ 422">
          <a:extLst>
            <a:ext uri="{FF2B5EF4-FFF2-40B4-BE49-F238E27FC236}">
              <a16:creationId xmlns:a16="http://schemas.microsoft.com/office/drawing/2014/main" id="{A6A0AF00-3C9D-430D-9176-5EE5EB72FC14}"/>
            </a:ext>
          </a:extLst>
        </xdr:cNvPr>
        <xdr:cNvCxnSpPr/>
      </xdr:nvCxnSpPr>
      <xdr:spPr>
        <a:xfrm flipV="1">
          <a:off x="15481300" y="647210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61323</xdr:rowOff>
    </xdr:from>
    <xdr:to>
      <xdr:col>76</xdr:col>
      <xdr:colOff>165100</xdr:colOff>
      <xdr:row>37</xdr:row>
      <xdr:rowOff>162923</xdr:rowOff>
    </xdr:to>
    <xdr:sp macro="" textlink="">
      <xdr:nvSpPr>
        <xdr:cNvPr id="424" name="楕円 423">
          <a:extLst>
            <a:ext uri="{FF2B5EF4-FFF2-40B4-BE49-F238E27FC236}">
              <a16:creationId xmlns:a16="http://schemas.microsoft.com/office/drawing/2014/main" id="{0D7BBCB7-A09F-4687-966A-E8185E60F38B}"/>
            </a:ext>
          </a:extLst>
        </xdr:cNvPr>
        <xdr:cNvSpPr/>
      </xdr:nvSpPr>
      <xdr:spPr>
        <a:xfrm>
          <a:off x="14541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112123</xdr:rowOff>
    </xdr:from>
    <xdr:to>
      <xdr:col>81</xdr:col>
      <xdr:colOff>50800</xdr:colOff>
      <xdr:row>37</xdr:row>
      <xdr:rowOff>136616</xdr:rowOff>
    </xdr:to>
    <xdr:cxnSp macro="">
      <xdr:nvCxnSpPr>
        <xdr:cNvPr id="425" name="直線コネクタ 424">
          <a:extLst>
            <a:ext uri="{FF2B5EF4-FFF2-40B4-BE49-F238E27FC236}">
              <a16:creationId xmlns:a16="http://schemas.microsoft.com/office/drawing/2014/main" id="{55C41CF3-4CE8-4A15-92D0-E54FC8D8D0BF}"/>
            </a:ext>
          </a:extLst>
        </xdr:cNvPr>
        <xdr:cNvCxnSpPr/>
      </xdr:nvCxnSpPr>
      <xdr:spPr>
        <a:xfrm>
          <a:off x="14592300" y="64557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26" name="楕円 425">
          <a:extLst>
            <a:ext uri="{FF2B5EF4-FFF2-40B4-BE49-F238E27FC236}">
              <a16:creationId xmlns:a16="http://schemas.microsoft.com/office/drawing/2014/main" id="{E41053E4-5B7E-4C3B-A0A1-D336EEC764D5}"/>
            </a:ext>
          </a:extLst>
        </xdr:cNvPr>
        <xdr:cNvSpPr/>
      </xdr:nvSpPr>
      <xdr:spPr>
        <a:xfrm>
          <a:off x="13652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40277</xdr:rowOff>
    </xdr:from>
    <xdr:to>
      <xdr:col>76</xdr:col>
      <xdr:colOff>114300</xdr:colOff>
      <xdr:row>37</xdr:row>
      <xdr:rowOff>112123</xdr:rowOff>
    </xdr:to>
    <xdr:cxnSp macro="">
      <xdr:nvCxnSpPr>
        <xdr:cNvPr id="427" name="直線コネクタ 426">
          <a:extLst>
            <a:ext uri="{FF2B5EF4-FFF2-40B4-BE49-F238E27FC236}">
              <a16:creationId xmlns:a16="http://schemas.microsoft.com/office/drawing/2014/main" id="{A22CA776-C5E5-46FA-9DBB-9907663E2B12}"/>
            </a:ext>
          </a:extLst>
        </xdr:cNvPr>
        <xdr:cNvCxnSpPr/>
      </xdr:nvCxnSpPr>
      <xdr:spPr>
        <a:xfrm>
          <a:off x="13703300" y="638392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428" name="n_1aveValue【認定こども園・幼稚園・保育所】&#10;有形固定資産減価償却率">
          <a:extLst>
            <a:ext uri="{FF2B5EF4-FFF2-40B4-BE49-F238E27FC236}">
              <a16:creationId xmlns:a16="http://schemas.microsoft.com/office/drawing/2014/main" id="{150A8416-EB92-47CB-95BC-095A8B53CF3D}"/>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429" name="n_2aveValue【認定こども園・幼稚園・保育所】&#10;有形固定資産減価償却率">
          <a:extLst>
            <a:ext uri="{FF2B5EF4-FFF2-40B4-BE49-F238E27FC236}">
              <a16:creationId xmlns:a16="http://schemas.microsoft.com/office/drawing/2014/main" id="{ADBD2D14-38E4-4400-AD50-C549D1D836CF}"/>
            </a:ext>
          </a:extLst>
        </xdr:cNvPr>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30" name="n_3aveValue【認定こども園・幼稚園・保育所】&#10;有形固定資産減価償却率">
          <a:extLst>
            <a:ext uri="{FF2B5EF4-FFF2-40B4-BE49-F238E27FC236}">
              <a16:creationId xmlns:a16="http://schemas.microsoft.com/office/drawing/2014/main" id="{948A2582-D9C6-4BB1-B5F2-5B6D926FB66B}"/>
            </a:ext>
          </a:extLst>
        </xdr:cNvPr>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31" name="n_4aveValue【認定こども園・幼稚園・保育所】&#10;有形固定資産減価償却率">
          <a:extLst>
            <a:ext uri="{FF2B5EF4-FFF2-40B4-BE49-F238E27FC236}">
              <a16:creationId xmlns:a16="http://schemas.microsoft.com/office/drawing/2014/main" id="{72707B85-32F2-470D-B172-BF2BDF45569F}"/>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32493</xdr:rowOff>
    </xdr:from>
    <xdr:ext cx="405111" cy="259045"/>
    <xdr:sp macro="" textlink="">
      <xdr:nvSpPr>
        <xdr:cNvPr id="432" name="n_1mainValue【認定こども園・幼稚園・保育所】&#10;有形固定資産減価償却率">
          <a:extLst>
            <a:ext uri="{FF2B5EF4-FFF2-40B4-BE49-F238E27FC236}">
              <a16:creationId xmlns:a16="http://schemas.microsoft.com/office/drawing/2014/main" id="{AA4F7BCB-D7F5-430F-A66D-E09CC1ECDEEC}"/>
            </a:ext>
          </a:extLst>
        </xdr:cNvPr>
        <xdr:cNvSpPr txBox="1"/>
      </xdr:nvSpPr>
      <xdr:spPr>
        <a:xfrm>
          <a:off x="152660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8000</xdr:rowOff>
    </xdr:from>
    <xdr:ext cx="405111" cy="259045"/>
    <xdr:sp macro="" textlink="">
      <xdr:nvSpPr>
        <xdr:cNvPr id="433" name="n_2mainValue【認定こども園・幼稚園・保育所】&#10;有形固定資産減価償却率">
          <a:extLst>
            <a:ext uri="{FF2B5EF4-FFF2-40B4-BE49-F238E27FC236}">
              <a16:creationId xmlns:a16="http://schemas.microsoft.com/office/drawing/2014/main" id="{CDA15D95-0E36-4496-8894-D2A650787C24}"/>
            </a:ext>
          </a:extLst>
        </xdr:cNvPr>
        <xdr:cNvSpPr txBox="1"/>
      </xdr:nvSpPr>
      <xdr:spPr>
        <a:xfrm>
          <a:off x="14389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34" name="n_3mainValue【認定こども園・幼稚園・保育所】&#10;有形固定資産減価償却率">
          <a:extLst>
            <a:ext uri="{FF2B5EF4-FFF2-40B4-BE49-F238E27FC236}">
              <a16:creationId xmlns:a16="http://schemas.microsoft.com/office/drawing/2014/main" id="{AD32BC00-7B3B-418E-A53F-B739D994EFD0}"/>
            </a:ext>
          </a:extLst>
        </xdr:cNvPr>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F1B9370F-D2AD-4CDF-A1F0-D6A0BC9ECFE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9CAF2111-1F1A-4F39-B046-C1C19C8576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0460C2FE-EF47-4D56-8181-CCA872AF7CF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D8006C85-6263-4C84-8240-362C61F2387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37E01A02-908D-4843-B8C7-BED9094DE77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BA5D6363-EC04-4618-9B6A-4F972AB32B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BEF02776-5878-4C9C-8F5B-5FC0F527D32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4A5B5182-0830-4CE4-BC32-696CE62951A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id="{48769C00-2A06-4DD1-99BD-211A5C07E89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id="{3048DBAB-6521-4AB9-B6DE-25ED1672B08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a:extLst>
            <a:ext uri="{FF2B5EF4-FFF2-40B4-BE49-F238E27FC236}">
              <a16:creationId xmlns:a16="http://schemas.microsoft.com/office/drawing/2014/main" id="{FCEFFF87-149B-4B27-9823-2E332DFEB7E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6" name="テキスト ボックス 445">
          <a:extLst>
            <a:ext uri="{FF2B5EF4-FFF2-40B4-BE49-F238E27FC236}">
              <a16:creationId xmlns:a16="http://schemas.microsoft.com/office/drawing/2014/main" id="{12964B0E-8158-4407-8474-46BD71E4A94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a:extLst>
            <a:ext uri="{FF2B5EF4-FFF2-40B4-BE49-F238E27FC236}">
              <a16:creationId xmlns:a16="http://schemas.microsoft.com/office/drawing/2014/main" id="{C418CE54-F0F2-4910-94B8-3030E1B2573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8" name="テキスト ボックス 447">
          <a:extLst>
            <a:ext uri="{FF2B5EF4-FFF2-40B4-BE49-F238E27FC236}">
              <a16:creationId xmlns:a16="http://schemas.microsoft.com/office/drawing/2014/main" id="{792BE13B-DC60-4D65-B4C3-2621A8BCB71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a:extLst>
            <a:ext uri="{FF2B5EF4-FFF2-40B4-BE49-F238E27FC236}">
              <a16:creationId xmlns:a16="http://schemas.microsoft.com/office/drawing/2014/main" id="{4C50345A-4EB1-45FC-A76C-5E3F5F5BF3D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0" name="テキスト ボックス 449">
          <a:extLst>
            <a:ext uri="{FF2B5EF4-FFF2-40B4-BE49-F238E27FC236}">
              <a16:creationId xmlns:a16="http://schemas.microsoft.com/office/drawing/2014/main" id="{6C984070-EE97-43BE-B601-7F2498F0B98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a:extLst>
            <a:ext uri="{FF2B5EF4-FFF2-40B4-BE49-F238E27FC236}">
              <a16:creationId xmlns:a16="http://schemas.microsoft.com/office/drawing/2014/main" id="{FAECDB12-2C3C-4F07-BCB9-906ED090A8C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2" name="テキスト ボックス 451">
          <a:extLst>
            <a:ext uri="{FF2B5EF4-FFF2-40B4-BE49-F238E27FC236}">
              <a16:creationId xmlns:a16="http://schemas.microsoft.com/office/drawing/2014/main" id="{12899F2C-4097-43E4-98AF-DB004146B20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FC84C419-A3F1-4EFA-88F3-5AEA03065B2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a:extLst>
            <a:ext uri="{FF2B5EF4-FFF2-40B4-BE49-F238E27FC236}">
              <a16:creationId xmlns:a16="http://schemas.microsoft.com/office/drawing/2014/main" id="{D66D42F6-D6D0-484D-8B71-8A37035E5ED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a:extLst>
            <a:ext uri="{FF2B5EF4-FFF2-40B4-BE49-F238E27FC236}">
              <a16:creationId xmlns:a16="http://schemas.microsoft.com/office/drawing/2014/main" id="{AF0D023C-A6F6-4A4D-9101-C4BEE4D52AC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56" name="直線コネクタ 455">
          <a:extLst>
            <a:ext uri="{FF2B5EF4-FFF2-40B4-BE49-F238E27FC236}">
              <a16:creationId xmlns:a16="http://schemas.microsoft.com/office/drawing/2014/main" id="{BD253BB5-F5B4-4D5E-A6FE-78BF21DDA9E6}"/>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57" name="【認定こども園・幼稚園・保育所】&#10;一人当たり面積最小値テキスト">
          <a:extLst>
            <a:ext uri="{FF2B5EF4-FFF2-40B4-BE49-F238E27FC236}">
              <a16:creationId xmlns:a16="http://schemas.microsoft.com/office/drawing/2014/main" id="{3CD4D999-0C91-4B9D-A13E-8D3EC784A9AB}"/>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58" name="直線コネクタ 457">
          <a:extLst>
            <a:ext uri="{FF2B5EF4-FFF2-40B4-BE49-F238E27FC236}">
              <a16:creationId xmlns:a16="http://schemas.microsoft.com/office/drawing/2014/main" id="{EA0A0812-934A-4E90-9D1C-F8968232FFBB}"/>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59" name="【認定こども園・幼稚園・保育所】&#10;一人当たり面積最大値テキスト">
          <a:extLst>
            <a:ext uri="{FF2B5EF4-FFF2-40B4-BE49-F238E27FC236}">
              <a16:creationId xmlns:a16="http://schemas.microsoft.com/office/drawing/2014/main" id="{42BC668C-6B5F-43F3-B2AC-56DB8B8B1B46}"/>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60" name="直線コネクタ 459">
          <a:extLst>
            <a:ext uri="{FF2B5EF4-FFF2-40B4-BE49-F238E27FC236}">
              <a16:creationId xmlns:a16="http://schemas.microsoft.com/office/drawing/2014/main" id="{D661C1F6-C33F-41C7-8712-6392B0CE358B}"/>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61" name="【認定こども園・幼稚園・保育所】&#10;一人当たり面積平均値テキスト">
          <a:extLst>
            <a:ext uri="{FF2B5EF4-FFF2-40B4-BE49-F238E27FC236}">
              <a16:creationId xmlns:a16="http://schemas.microsoft.com/office/drawing/2014/main" id="{FE828F79-5684-49B1-A24D-E9D05A6EF70F}"/>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62" name="フローチャート: 判断 461">
          <a:extLst>
            <a:ext uri="{FF2B5EF4-FFF2-40B4-BE49-F238E27FC236}">
              <a16:creationId xmlns:a16="http://schemas.microsoft.com/office/drawing/2014/main" id="{960C5A40-2A9D-4035-8321-B5BC9CDE5B13}"/>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63" name="フローチャート: 判断 462">
          <a:extLst>
            <a:ext uri="{FF2B5EF4-FFF2-40B4-BE49-F238E27FC236}">
              <a16:creationId xmlns:a16="http://schemas.microsoft.com/office/drawing/2014/main" id="{0EED5672-4C93-48D4-8337-D44A526FD47C}"/>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64" name="フローチャート: 判断 463">
          <a:extLst>
            <a:ext uri="{FF2B5EF4-FFF2-40B4-BE49-F238E27FC236}">
              <a16:creationId xmlns:a16="http://schemas.microsoft.com/office/drawing/2014/main" id="{9621D031-BE36-4BB6-8FD6-9E1CCBB20397}"/>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65" name="フローチャート: 判断 464">
          <a:extLst>
            <a:ext uri="{FF2B5EF4-FFF2-40B4-BE49-F238E27FC236}">
              <a16:creationId xmlns:a16="http://schemas.microsoft.com/office/drawing/2014/main" id="{5B9E2088-DE62-49A6-A684-82C515E98665}"/>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66" name="フローチャート: 判断 465">
          <a:extLst>
            <a:ext uri="{FF2B5EF4-FFF2-40B4-BE49-F238E27FC236}">
              <a16:creationId xmlns:a16="http://schemas.microsoft.com/office/drawing/2014/main" id="{B44B817E-E741-4979-98D1-D839188EAFEA}"/>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B33CA0EB-14DD-4EAE-8B61-F46ED03BBD5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B5CBA794-0E09-4432-8A34-90E2C5BDD3C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82BB4AA4-F5D6-4EAE-80E5-8DF26118F06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C424E53C-BCA9-462D-A757-0CE961D6535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8D93C65F-83E1-4930-9D3A-428544DAEFF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18999</xdr:rowOff>
    </xdr:from>
    <xdr:to>
      <xdr:col>116</xdr:col>
      <xdr:colOff>114300</xdr:colOff>
      <xdr:row>40</xdr:row>
      <xdr:rowOff>120599</xdr:rowOff>
    </xdr:to>
    <xdr:sp macro="" textlink="">
      <xdr:nvSpPr>
        <xdr:cNvPr id="472" name="楕円 471">
          <a:extLst>
            <a:ext uri="{FF2B5EF4-FFF2-40B4-BE49-F238E27FC236}">
              <a16:creationId xmlns:a16="http://schemas.microsoft.com/office/drawing/2014/main" id="{F2A828BC-92EA-4A2A-8242-4BA97FE65E8B}"/>
            </a:ext>
          </a:extLst>
        </xdr:cNvPr>
        <xdr:cNvSpPr/>
      </xdr:nvSpPr>
      <xdr:spPr>
        <a:xfrm>
          <a:off x="22110700" y="68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168876</xdr:rowOff>
    </xdr:from>
    <xdr:ext cx="469744" cy="259045"/>
    <xdr:sp macro="" textlink="">
      <xdr:nvSpPr>
        <xdr:cNvPr id="473" name="【認定こども園・幼稚園・保育所】&#10;一人当たり面積該当値テキスト">
          <a:extLst>
            <a:ext uri="{FF2B5EF4-FFF2-40B4-BE49-F238E27FC236}">
              <a16:creationId xmlns:a16="http://schemas.microsoft.com/office/drawing/2014/main" id="{4C67DFA8-AA53-4D3C-A7D4-1F46F3D4A1C4}"/>
            </a:ext>
          </a:extLst>
        </xdr:cNvPr>
        <xdr:cNvSpPr txBox="1"/>
      </xdr:nvSpPr>
      <xdr:spPr>
        <a:xfrm>
          <a:off x="22199600" y="685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23571</xdr:rowOff>
    </xdr:from>
    <xdr:to>
      <xdr:col>112</xdr:col>
      <xdr:colOff>38100</xdr:colOff>
      <xdr:row>40</xdr:row>
      <xdr:rowOff>125171</xdr:rowOff>
    </xdr:to>
    <xdr:sp macro="" textlink="">
      <xdr:nvSpPr>
        <xdr:cNvPr id="474" name="楕円 473">
          <a:extLst>
            <a:ext uri="{FF2B5EF4-FFF2-40B4-BE49-F238E27FC236}">
              <a16:creationId xmlns:a16="http://schemas.microsoft.com/office/drawing/2014/main" id="{4229AC73-C464-4D21-BDD6-96A22DDC9468}"/>
            </a:ext>
          </a:extLst>
        </xdr:cNvPr>
        <xdr:cNvSpPr/>
      </xdr:nvSpPr>
      <xdr:spPr>
        <a:xfrm>
          <a:off x="21272500" y="68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69799</xdr:rowOff>
    </xdr:from>
    <xdr:to>
      <xdr:col>116</xdr:col>
      <xdr:colOff>63500</xdr:colOff>
      <xdr:row>40</xdr:row>
      <xdr:rowOff>74371</xdr:rowOff>
    </xdr:to>
    <xdr:cxnSp macro="">
      <xdr:nvCxnSpPr>
        <xdr:cNvPr id="475" name="直線コネクタ 474">
          <a:extLst>
            <a:ext uri="{FF2B5EF4-FFF2-40B4-BE49-F238E27FC236}">
              <a16:creationId xmlns:a16="http://schemas.microsoft.com/office/drawing/2014/main" id="{CA6D800D-0E8E-441C-AF8D-623CE4A14D63}"/>
            </a:ext>
          </a:extLst>
        </xdr:cNvPr>
        <xdr:cNvCxnSpPr/>
      </xdr:nvCxnSpPr>
      <xdr:spPr>
        <a:xfrm flipV="1">
          <a:off x="21323300" y="692779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28143</xdr:rowOff>
    </xdr:from>
    <xdr:to>
      <xdr:col>107</xdr:col>
      <xdr:colOff>101600</xdr:colOff>
      <xdr:row>40</xdr:row>
      <xdr:rowOff>129743</xdr:rowOff>
    </xdr:to>
    <xdr:sp macro="" textlink="">
      <xdr:nvSpPr>
        <xdr:cNvPr id="476" name="楕円 475">
          <a:extLst>
            <a:ext uri="{FF2B5EF4-FFF2-40B4-BE49-F238E27FC236}">
              <a16:creationId xmlns:a16="http://schemas.microsoft.com/office/drawing/2014/main" id="{C010A3F8-7182-4318-BE1A-32AA469DCDC2}"/>
            </a:ext>
          </a:extLst>
        </xdr:cNvPr>
        <xdr:cNvSpPr/>
      </xdr:nvSpPr>
      <xdr:spPr>
        <a:xfrm>
          <a:off x="20383500" y="68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74371</xdr:rowOff>
    </xdr:from>
    <xdr:to>
      <xdr:col>111</xdr:col>
      <xdr:colOff>177800</xdr:colOff>
      <xdr:row>40</xdr:row>
      <xdr:rowOff>78943</xdr:rowOff>
    </xdr:to>
    <xdr:cxnSp macro="">
      <xdr:nvCxnSpPr>
        <xdr:cNvPr id="477" name="直線コネクタ 476">
          <a:extLst>
            <a:ext uri="{FF2B5EF4-FFF2-40B4-BE49-F238E27FC236}">
              <a16:creationId xmlns:a16="http://schemas.microsoft.com/office/drawing/2014/main" id="{48F9B269-8AD9-46AE-AA05-6F89CA3D31E4}"/>
            </a:ext>
          </a:extLst>
        </xdr:cNvPr>
        <xdr:cNvCxnSpPr/>
      </xdr:nvCxnSpPr>
      <xdr:spPr>
        <a:xfrm flipV="1">
          <a:off x="20434300" y="693237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29972</xdr:rowOff>
    </xdr:from>
    <xdr:to>
      <xdr:col>102</xdr:col>
      <xdr:colOff>165100</xdr:colOff>
      <xdr:row>40</xdr:row>
      <xdr:rowOff>131572</xdr:rowOff>
    </xdr:to>
    <xdr:sp macro="" textlink="">
      <xdr:nvSpPr>
        <xdr:cNvPr id="478" name="楕円 477">
          <a:extLst>
            <a:ext uri="{FF2B5EF4-FFF2-40B4-BE49-F238E27FC236}">
              <a16:creationId xmlns:a16="http://schemas.microsoft.com/office/drawing/2014/main" id="{B17B3364-9F8E-44E2-939A-A0B2FCDF2AED}"/>
            </a:ext>
          </a:extLst>
        </xdr:cNvPr>
        <xdr:cNvSpPr/>
      </xdr:nvSpPr>
      <xdr:spPr>
        <a:xfrm>
          <a:off x="19494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78943</xdr:rowOff>
    </xdr:from>
    <xdr:to>
      <xdr:col>107</xdr:col>
      <xdr:colOff>50800</xdr:colOff>
      <xdr:row>40</xdr:row>
      <xdr:rowOff>80772</xdr:rowOff>
    </xdr:to>
    <xdr:cxnSp macro="">
      <xdr:nvCxnSpPr>
        <xdr:cNvPr id="479" name="直線コネクタ 478">
          <a:extLst>
            <a:ext uri="{FF2B5EF4-FFF2-40B4-BE49-F238E27FC236}">
              <a16:creationId xmlns:a16="http://schemas.microsoft.com/office/drawing/2014/main" id="{EF7B4B40-7A3C-4C8F-875E-5BA436AF1874}"/>
            </a:ext>
          </a:extLst>
        </xdr:cNvPr>
        <xdr:cNvCxnSpPr/>
      </xdr:nvCxnSpPr>
      <xdr:spPr>
        <a:xfrm flipV="1">
          <a:off x="19545300" y="693694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480" name="n_1aveValue【認定こども園・幼稚園・保育所】&#10;一人当たり面積">
          <a:extLst>
            <a:ext uri="{FF2B5EF4-FFF2-40B4-BE49-F238E27FC236}">
              <a16:creationId xmlns:a16="http://schemas.microsoft.com/office/drawing/2014/main" id="{92F39993-AB7E-4B93-9BC6-442C61E22863}"/>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481" name="n_2aveValue【認定こども園・幼稚園・保育所】&#10;一人当たり面積">
          <a:extLst>
            <a:ext uri="{FF2B5EF4-FFF2-40B4-BE49-F238E27FC236}">
              <a16:creationId xmlns:a16="http://schemas.microsoft.com/office/drawing/2014/main" id="{0BEE0435-7B72-45FE-B755-E37A426E746C}"/>
            </a:ext>
          </a:extLst>
        </xdr:cNvPr>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482" name="n_3aveValue【認定こども園・幼稚園・保育所】&#10;一人当たり面積">
          <a:extLst>
            <a:ext uri="{FF2B5EF4-FFF2-40B4-BE49-F238E27FC236}">
              <a16:creationId xmlns:a16="http://schemas.microsoft.com/office/drawing/2014/main" id="{1EC736FA-82A3-464D-BD32-529FF5F870C3}"/>
            </a:ext>
          </a:extLst>
        </xdr:cNvPr>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483" name="n_4aveValue【認定こども園・幼稚園・保育所】&#10;一人当たり面積">
          <a:extLst>
            <a:ext uri="{FF2B5EF4-FFF2-40B4-BE49-F238E27FC236}">
              <a16:creationId xmlns:a16="http://schemas.microsoft.com/office/drawing/2014/main" id="{644041C6-423B-4AEC-8E7F-B73C281F489F}"/>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116298</xdr:rowOff>
    </xdr:from>
    <xdr:ext cx="469744" cy="259045"/>
    <xdr:sp macro="" textlink="">
      <xdr:nvSpPr>
        <xdr:cNvPr id="484" name="n_1mainValue【認定こども園・幼稚園・保育所】&#10;一人当たり面積">
          <a:extLst>
            <a:ext uri="{FF2B5EF4-FFF2-40B4-BE49-F238E27FC236}">
              <a16:creationId xmlns:a16="http://schemas.microsoft.com/office/drawing/2014/main" id="{D6193056-74C5-4F98-94EF-F8F596510959}"/>
            </a:ext>
          </a:extLst>
        </xdr:cNvPr>
        <xdr:cNvSpPr txBox="1"/>
      </xdr:nvSpPr>
      <xdr:spPr>
        <a:xfrm>
          <a:off x="21075727" y="697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120870</xdr:rowOff>
    </xdr:from>
    <xdr:ext cx="469744" cy="259045"/>
    <xdr:sp macro="" textlink="">
      <xdr:nvSpPr>
        <xdr:cNvPr id="485" name="n_2mainValue【認定こども園・幼稚園・保育所】&#10;一人当たり面積">
          <a:extLst>
            <a:ext uri="{FF2B5EF4-FFF2-40B4-BE49-F238E27FC236}">
              <a16:creationId xmlns:a16="http://schemas.microsoft.com/office/drawing/2014/main" id="{E43C8566-A975-4813-9AB6-3765B1321974}"/>
            </a:ext>
          </a:extLst>
        </xdr:cNvPr>
        <xdr:cNvSpPr txBox="1"/>
      </xdr:nvSpPr>
      <xdr:spPr>
        <a:xfrm>
          <a:off x="20199427" y="697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122699</xdr:rowOff>
    </xdr:from>
    <xdr:ext cx="469744" cy="259045"/>
    <xdr:sp macro="" textlink="">
      <xdr:nvSpPr>
        <xdr:cNvPr id="486" name="n_3mainValue【認定こども園・幼稚園・保育所】&#10;一人当たり面積">
          <a:extLst>
            <a:ext uri="{FF2B5EF4-FFF2-40B4-BE49-F238E27FC236}">
              <a16:creationId xmlns:a16="http://schemas.microsoft.com/office/drawing/2014/main" id="{53F91327-276C-4F1C-988F-9DBDBF48C9A9}"/>
            </a:ext>
          </a:extLst>
        </xdr:cNvPr>
        <xdr:cNvSpPr txBox="1"/>
      </xdr:nvSpPr>
      <xdr:spPr>
        <a:xfrm>
          <a:off x="19310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7C00E924-B8F2-4840-8CE6-693B2CACF59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8334D26B-8A1D-485F-BA12-FBEDA010B68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0CA943B7-11C4-4B23-AC86-9A3D9979B4D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4AB1CBBF-EB0B-4BE3-8E93-2DBB35359D3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C60BEF9C-E5F7-4B85-811A-C0A0DFF938B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C7B9CFE0-A7D8-4B49-A45A-7A86E95AA1F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F32C2107-1930-4D8F-BB1B-757317C3DFB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2ED86710-3C4D-4893-A0A3-3EFE3383057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923D0FCE-0179-4301-A776-A8C4AF4F42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2B390FAB-8570-454F-9BA2-E1D57F6367C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CB6E41CF-B358-47AA-AD9B-590BD333199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a:extLst>
            <a:ext uri="{FF2B5EF4-FFF2-40B4-BE49-F238E27FC236}">
              <a16:creationId xmlns:a16="http://schemas.microsoft.com/office/drawing/2014/main" id="{363E4AFC-4020-40B8-A6DF-8B200806FEF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D408E3A0-F300-4BDF-9F8B-6F6967C07E6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a:extLst>
            <a:ext uri="{FF2B5EF4-FFF2-40B4-BE49-F238E27FC236}">
              <a16:creationId xmlns:a16="http://schemas.microsoft.com/office/drawing/2014/main" id="{DC252F17-F74C-4478-8469-7E3F76698A5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a:extLst>
            <a:ext uri="{FF2B5EF4-FFF2-40B4-BE49-F238E27FC236}">
              <a16:creationId xmlns:a16="http://schemas.microsoft.com/office/drawing/2014/main" id="{289430F4-BE02-4DFE-A3F7-96B8FE88A26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a:extLst>
            <a:ext uri="{FF2B5EF4-FFF2-40B4-BE49-F238E27FC236}">
              <a16:creationId xmlns:a16="http://schemas.microsoft.com/office/drawing/2014/main" id="{C26F25A0-7AA0-4D3A-93F6-3CB388F5137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a:extLst>
            <a:ext uri="{FF2B5EF4-FFF2-40B4-BE49-F238E27FC236}">
              <a16:creationId xmlns:a16="http://schemas.microsoft.com/office/drawing/2014/main" id="{CD98CA61-8A75-4EEC-B7EC-31A50F6061B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a:extLst>
            <a:ext uri="{FF2B5EF4-FFF2-40B4-BE49-F238E27FC236}">
              <a16:creationId xmlns:a16="http://schemas.microsoft.com/office/drawing/2014/main" id="{B3CC78EF-D157-42BC-85DB-A816720A799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a:extLst>
            <a:ext uri="{FF2B5EF4-FFF2-40B4-BE49-F238E27FC236}">
              <a16:creationId xmlns:a16="http://schemas.microsoft.com/office/drawing/2014/main" id="{6070FDB0-AE16-459F-8F52-999723F81B0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a:extLst>
            <a:ext uri="{FF2B5EF4-FFF2-40B4-BE49-F238E27FC236}">
              <a16:creationId xmlns:a16="http://schemas.microsoft.com/office/drawing/2014/main" id="{C9D9F4FD-10F2-4D4F-8524-3CEDAF89BC5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a:extLst>
            <a:ext uri="{FF2B5EF4-FFF2-40B4-BE49-F238E27FC236}">
              <a16:creationId xmlns:a16="http://schemas.microsoft.com/office/drawing/2014/main" id="{0AC93298-A0F5-4E02-A366-8CD02BB506A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7089DD85-E67E-4FA2-A945-22943FAF9BD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a:extLst>
            <a:ext uri="{FF2B5EF4-FFF2-40B4-BE49-F238E27FC236}">
              <a16:creationId xmlns:a16="http://schemas.microsoft.com/office/drawing/2014/main" id="{0CD8AA88-A5A6-4460-B7CB-5C00388580D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B7E11E87-6CAD-4B7F-B6D9-7E0F26C9FFD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11" name="直線コネクタ 510">
          <a:extLst>
            <a:ext uri="{FF2B5EF4-FFF2-40B4-BE49-F238E27FC236}">
              <a16:creationId xmlns:a16="http://schemas.microsoft.com/office/drawing/2014/main" id="{79C17461-0051-431F-900E-1C31FA1F3F1F}"/>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12" name="【学校施設】&#10;有形固定資産減価償却率最小値テキスト">
          <a:extLst>
            <a:ext uri="{FF2B5EF4-FFF2-40B4-BE49-F238E27FC236}">
              <a16:creationId xmlns:a16="http://schemas.microsoft.com/office/drawing/2014/main" id="{76A08D13-A6DF-4A94-A5F2-48CF3E74B48E}"/>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13" name="直線コネクタ 512">
          <a:extLst>
            <a:ext uri="{FF2B5EF4-FFF2-40B4-BE49-F238E27FC236}">
              <a16:creationId xmlns:a16="http://schemas.microsoft.com/office/drawing/2014/main" id="{C6CD7265-08FD-4084-BDFF-3F7252885F54}"/>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94665313-B72F-4462-8250-F56F13E6C712}"/>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15" name="直線コネクタ 514">
          <a:extLst>
            <a:ext uri="{FF2B5EF4-FFF2-40B4-BE49-F238E27FC236}">
              <a16:creationId xmlns:a16="http://schemas.microsoft.com/office/drawing/2014/main" id="{DDCF5462-74D1-457B-96B1-D90030E94FE3}"/>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E2F5ED6C-3C68-44C3-B940-F68046A39390}"/>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17" name="フローチャート: 判断 516">
          <a:extLst>
            <a:ext uri="{FF2B5EF4-FFF2-40B4-BE49-F238E27FC236}">
              <a16:creationId xmlns:a16="http://schemas.microsoft.com/office/drawing/2014/main" id="{76ADFC45-A8E3-4CDF-83DF-22CBFC1DEBC4}"/>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18" name="フローチャート: 判断 517">
          <a:extLst>
            <a:ext uri="{FF2B5EF4-FFF2-40B4-BE49-F238E27FC236}">
              <a16:creationId xmlns:a16="http://schemas.microsoft.com/office/drawing/2014/main" id="{B09AFD54-92BD-42CD-B8BD-11A1686E95D1}"/>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19" name="フローチャート: 判断 518">
          <a:extLst>
            <a:ext uri="{FF2B5EF4-FFF2-40B4-BE49-F238E27FC236}">
              <a16:creationId xmlns:a16="http://schemas.microsoft.com/office/drawing/2014/main" id="{2675D06B-03F2-4BDA-8A87-8A3409B52CC7}"/>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20" name="フローチャート: 判断 519">
          <a:extLst>
            <a:ext uri="{FF2B5EF4-FFF2-40B4-BE49-F238E27FC236}">
              <a16:creationId xmlns:a16="http://schemas.microsoft.com/office/drawing/2014/main" id="{06A5AE7F-842A-4CCB-8E77-9F0D501A3978}"/>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21" name="フローチャート: 判断 520">
          <a:extLst>
            <a:ext uri="{FF2B5EF4-FFF2-40B4-BE49-F238E27FC236}">
              <a16:creationId xmlns:a16="http://schemas.microsoft.com/office/drawing/2014/main" id="{6E23EDD0-F189-4F9A-B80A-4667387EA473}"/>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4244A4D4-D359-41E2-B750-1D2386C53F4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97832FED-D004-46BB-BBCD-726B543736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BC452ACA-EF35-4A03-BB9E-3ED587DB354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20B9DB68-96B9-4A34-9E7B-A26CEBA3837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BD1F79D4-2216-4CD3-8FDD-FF19478CAA8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132080</xdr:rowOff>
    </xdr:from>
    <xdr:to>
      <xdr:col>85</xdr:col>
      <xdr:colOff>177800</xdr:colOff>
      <xdr:row>58</xdr:row>
      <xdr:rowOff>62230</xdr:rowOff>
    </xdr:to>
    <xdr:sp macro="" textlink="">
      <xdr:nvSpPr>
        <xdr:cNvPr id="527" name="楕円 526">
          <a:extLst>
            <a:ext uri="{FF2B5EF4-FFF2-40B4-BE49-F238E27FC236}">
              <a16:creationId xmlns:a16="http://schemas.microsoft.com/office/drawing/2014/main" id="{2F9DAE9C-298D-4308-8806-88638AA8AB06}"/>
            </a:ext>
          </a:extLst>
        </xdr:cNvPr>
        <xdr:cNvSpPr/>
      </xdr:nvSpPr>
      <xdr:spPr>
        <a:xfrm>
          <a:off x="16268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154957</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2596D147-D829-4951-B66D-9A5BCA86D724}"/>
            </a:ext>
          </a:extLst>
        </xdr:cNvPr>
        <xdr:cNvSpPr txBox="1"/>
      </xdr:nvSpPr>
      <xdr:spPr>
        <a:xfrm>
          <a:off x="16357600"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132080</xdr:rowOff>
    </xdr:from>
    <xdr:to>
      <xdr:col>81</xdr:col>
      <xdr:colOff>101600</xdr:colOff>
      <xdr:row>58</xdr:row>
      <xdr:rowOff>62230</xdr:rowOff>
    </xdr:to>
    <xdr:sp macro="" textlink="">
      <xdr:nvSpPr>
        <xdr:cNvPr id="529" name="楕円 528">
          <a:extLst>
            <a:ext uri="{FF2B5EF4-FFF2-40B4-BE49-F238E27FC236}">
              <a16:creationId xmlns:a16="http://schemas.microsoft.com/office/drawing/2014/main" id="{8AFCC747-4DDF-44A6-A412-A5748356032A}"/>
            </a:ext>
          </a:extLst>
        </xdr:cNvPr>
        <xdr:cNvSpPr/>
      </xdr:nvSpPr>
      <xdr:spPr>
        <a:xfrm>
          <a:off x="15430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xdr:rowOff>
    </xdr:from>
    <xdr:to>
      <xdr:col>85</xdr:col>
      <xdr:colOff>127000</xdr:colOff>
      <xdr:row>58</xdr:row>
      <xdr:rowOff>11430</xdr:rowOff>
    </xdr:to>
    <xdr:cxnSp macro="">
      <xdr:nvCxnSpPr>
        <xdr:cNvPr id="530" name="直線コネクタ 529">
          <a:extLst>
            <a:ext uri="{FF2B5EF4-FFF2-40B4-BE49-F238E27FC236}">
              <a16:creationId xmlns:a16="http://schemas.microsoft.com/office/drawing/2014/main" id="{05309D74-CEBF-4E32-A46E-542BD6913227}"/>
            </a:ext>
          </a:extLst>
        </xdr:cNvPr>
        <xdr:cNvCxnSpPr/>
      </xdr:nvCxnSpPr>
      <xdr:spPr>
        <a:xfrm>
          <a:off x="15481300" y="9955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118745</xdr:rowOff>
    </xdr:from>
    <xdr:to>
      <xdr:col>76</xdr:col>
      <xdr:colOff>165100</xdr:colOff>
      <xdr:row>58</xdr:row>
      <xdr:rowOff>48895</xdr:rowOff>
    </xdr:to>
    <xdr:sp macro="" textlink="">
      <xdr:nvSpPr>
        <xdr:cNvPr id="531" name="楕円 530">
          <a:extLst>
            <a:ext uri="{FF2B5EF4-FFF2-40B4-BE49-F238E27FC236}">
              <a16:creationId xmlns:a16="http://schemas.microsoft.com/office/drawing/2014/main" id="{E5A6E21F-0D12-439B-A376-838C17EB4D6D}"/>
            </a:ext>
          </a:extLst>
        </xdr:cNvPr>
        <xdr:cNvSpPr/>
      </xdr:nvSpPr>
      <xdr:spPr>
        <a:xfrm>
          <a:off x="14541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169545</xdr:rowOff>
    </xdr:from>
    <xdr:to>
      <xdr:col>81</xdr:col>
      <xdr:colOff>50800</xdr:colOff>
      <xdr:row>58</xdr:row>
      <xdr:rowOff>11430</xdr:rowOff>
    </xdr:to>
    <xdr:cxnSp macro="">
      <xdr:nvCxnSpPr>
        <xdr:cNvPr id="532" name="直線コネクタ 531">
          <a:extLst>
            <a:ext uri="{FF2B5EF4-FFF2-40B4-BE49-F238E27FC236}">
              <a16:creationId xmlns:a16="http://schemas.microsoft.com/office/drawing/2014/main" id="{D1867457-3B44-459D-9EAB-59B68ADD9C16}"/>
            </a:ext>
          </a:extLst>
        </xdr:cNvPr>
        <xdr:cNvCxnSpPr/>
      </xdr:nvCxnSpPr>
      <xdr:spPr>
        <a:xfrm>
          <a:off x="14592300" y="99421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147320</xdr:rowOff>
    </xdr:from>
    <xdr:to>
      <xdr:col>72</xdr:col>
      <xdr:colOff>38100</xdr:colOff>
      <xdr:row>58</xdr:row>
      <xdr:rowOff>77470</xdr:rowOff>
    </xdr:to>
    <xdr:sp macro="" textlink="">
      <xdr:nvSpPr>
        <xdr:cNvPr id="533" name="楕円 532">
          <a:extLst>
            <a:ext uri="{FF2B5EF4-FFF2-40B4-BE49-F238E27FC236}">
              <a16:creationId xmlns:a16="http://schemas.microsoft.com/office/drawing/2014/main" id="{B2FD6969-54C3-4EB1-95EB-F33CFB15C7A1}"/>
            </a:ext>
          </a:extLst>
        </xdr:cNvPr>
        <xdr:cNvSpPr/>
      </xdr:nvSpPr>
      <xdr:spPr>
        <a:xfrm>
          <a:off x="13652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169545</xdr:rowOff>
    </xdr:from>
    <xdr:to>
      <xdr:col>76</xdr:col>
      <xdr:colOff>114300</xdr:colOff>
      <xdr:row>58</xdr:row>
      <xdr:rowOff>26670</xdr:rowOff>
    </xdr:to>
    <xdr:cxnSp macro="">
      <xdr:nvCxnSpPr>
        <xdr:cNvPr id="534" name="直線コネクタ 533">
          <a:extLst>
            <a:ext uri="{FF2B5EF4-FFF2-40B4-BE49-F238E27FC236}">
              <a16:creationId xmlns:a16="http://schemas.microsoft.com/office/drawing/2014/main" id="{E59A5290-EB53-4BCB-BC81-099AA7EE198F}"/>
            </a:ext>
          </a:extLst>
        </xdr:cNvPr>
        <xdr:cNvCxnSpPr/>
      </xdr:nvCxnSpPr>
      <xdr:spPr>
        <a:xfrm flipV="1">
          <a:off x="13703300" y="9942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535" name="n_1aveValue【学校施設】&#10;有形固定資産減価償却率">
          <a:extLst>
            <a:ext uri="{FF2B5EF4-FFF2-40B4-BE49-F238E27FC236}">
              <a16:creationId xmlns:a16="http://schemas.microsoft.com/office/drawing/2014/main" id="{70606F75-6FE1-4A27-8602-B64FE12712A0}"/>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536" name="n_2aveValue【学校施設】&#10;有形固定資産減価償却率">
          <a:extLst>
            <a:ext uri="{FF2B5EF4-FFF2-40B4-BE49-F238E27FC236}">
              <a16:creationId xmlns:a16="http://schemas.microsoft.com/office/drawing/2014/main" id="{0147B320-5E67-4B7D-9290-DB27249B67C3}"/>
            </a:ext>
          </a:extLst>
        </xdr:cNvPr>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537" name="n_3aveValue【学校施設】&#10;有形固定資産減価償却率">
          <a:extLst>
            <a:ext uri="{FF2B5EF4-FFF2-40B4-BE49-F238E27FC236}">
              <a16:creationId xmlns:a16="http://schemas.microsoft.com/office/drawing/2014/main" id="{38B653AC-58A4-49D9-A17D-89B6616BFF41}"/>
            </a:ext>
          </a:extLst>
        </xdr:cNvPr>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38" name="n_4aveValue【学校施設】&#10;有形固定資産減価償却率">
          <a:extLst>
            <a:ext uri="{FF2B5EF4-FFF2-40B4-BE49-F238E27FC236}">
              <a16:creationId xmlns:a16="http://schemas.microsoft.com/office/drawing/2014/main" id="{35CB764B-5B8B-4676-BB2F-106BA57E0ABA}"/>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78757</xdr:rowOff>
    </xdr:from>
    <xdr:ext cx="405111" cy="259045"/>
    <xdr:sp macro="" textlink="">
      <xdr:nvSpPr>
        <xdr:cNvPr id="539" name="n_1mainValue【学校施設】&#10;有形固定資産減価償却率">
          <a:extLst>
            <a:ext uri="{FF2B5EF4-FFF2-40B4-BE49-F238E27FC236}">
              <a16:creationId xmlns:a16="http://schemas.microsoft.com/office/drawing/2014/main" id="{E33D5F79-3597-429A-8FCD-0F7C6250DD0C}"/>
            </a:ext>
          </a:extLst>
        </xdr:cNvPr>
        <xdr:cNvSpPr txBox="1"/>
      </xdr:nvSpPr>
      <xdr:spPr>
        <a:xfrm>
          <a:off x="15266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65422</xdr:rowOff>
    </xdr:from>
    <xdr:ext cx="405111" cy="259045"/>
    <xdr:sp macro="" textlink="">
      <xdr:nvSpPr>
        <xdr:cNvPr id="540" name="n_2mainValue【学校施設】&#10;有形固定資産減価償却率">
          <a:extLst>
            <a:ext uri="{FF2B5EF4-FFF2-40B4-BE49-F238E27FC236}">
              <a16:creationId xmlns:a16="http://schemas.microsoft.com/office/drawing/2014/main" id="{10891223-267A-4B2C-8B7C-E3C763C43299}"/>
            </a:ext>
          </a:extLst>
        </xdr:cNvPr>
        <xdr:cNvSpPr txBox="1"/>
      </xdr:nvSpPr>
      <xdr:spPr>
        <a:xfrm>
          <a:off x="14389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93997</xdr:rowOff>
    </xdr:from>
    <xdr:ext cx="405111" cy="259045"/>
    <xdr:sp macro="" textlink="">
      <xdr:nvSpPr>
        <xdr:cNvPr id="541" name="n_3mainValue【学校施設】&#10;有形固定資産減価償却率">
          <a:extLst>
            <a:ext uri="{FF2B5EF4-FFF2-40B4-BE49-F238E27FC236}">
              <a16:creationId xmlns:a16="http://schemas.microsoft.com/office/drawing/2014/main" id="{90111068-6BF7-4DAD-A0DC-549B6F1B4EFD}"/>
            </a:ext>
          </a:extLst>
        </xdr:cNvPr>
        <xdr:cNvSpPr txBox="1"/>
      </xdr:nvSpPr>
      <xdr:spPr>
        <a:xfrm>
          <a:off x="135007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593E8E97-C933-424D-8532-A04E1B7B7D9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F6473552-51F4-4006-B7CE-5EAD5F203A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F424CBCD-A4E5-480A-81C0-AC8D2504FD9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843A0951-D2FF-4138-9A99-043C79ECA80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46CE5107-4915-4E57-8FDC-79F01189D1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DDC0F85F-5B06-444A-A1AE-0CC3AF8D1E8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02092B78-D61E-4FCE-9AD3-137C90925E2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8F6BF855-489E-4CE1-B272-6D3CD87ECA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8F901D97-9EAD-489B-95CF-6A6B3EE1F73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F57481CE-2F24-4796-BF38-A299A9A0A4D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a:extLst>
            <a:ext uri="{FF2B5EF4-FFF2-40B4-BE49-F238E27FC236}">
              <a16:creationId xmlns:a16="http://schemas.microsoft.com/office/drawing/2014/main" id="{A412F5DB-6DB3-4A50-AE9B-6FD9359584A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a:extLst>
            <a:ext uri="{FF2B5EF4-FFF2-40B4-BE49-F238E27FC236}">
              <a16:creationId xmlns:a16="http://schemas.microsoft.com/office/drawing/2014/main" id="{A39ED116-DB22-49A7-B385-3D40A6B5676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a:extLst>
            <a:ext uri="{FF2B5EF4-FFF2-40B4-BE49-F238E27FC236}">
              <a16:creationId xmlns:a16="http://schemas.microsoft.com/office/drawing/2014/main" id="{82157439-0B26-43A0-BD1A-33FEB41D18A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a:extLst>
            <a:ext uri="{FF2B5EF4-FFF2-40B4-BE49-F238E27FC236}">
              <a16:creationId xmlns:a16="http://schemas.microsoft.com/office/drawing/2014/main" id="{5881D7DD-C023-404D-80C7-CD82F5D05F4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a:extLst>
            <a:ext uri="{FF2B5EF4-FFF2-40B4-BE49-F238E27FC236}">
              <a16:creationId xmlns:a16="http://schemas.microsoft.com/office/drawing/2014/main" id="{DC0EBF1A-6F1C-4584-A80E-ECDA90C3D40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7" name="テキスト ボックス 556">
          <a:extLst>
            <a:ext uri="{FF2B5EF4-FFF2-40B4-BE49-F238E27FC236}">
              <a16:creationId xmlns:a16="http://schemas.microsoft.com/office/drawing/2014/main" id="{5F911AE9-2C81-472E-8626-65D3E5891A8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a:extLst>
            <a:ext uri="{FF2B5EF4-FFF2-40B4-BE49-F238E27FC236}">
              <a16:creationId xmlns:a16="http://schemas.microsoft.com/office/drawing/2014/main" id="{ED074288-BA00-41D0-9930-8A27B4EADB2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9" name="テキスト ボックス 558">
          <a:extLst>
            <a:ext uri="{FF2B5EF4-FFF2-40B4-BE49-F238E27FC236}">
              <a16:creationId xmlns:a16="http://schemas.microsoft.com/office/drawing/2014/main" id="{70690B7B-54EF-45A1-AF94-86B905C76B26}"/>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a:extLst>
            <a:ext uri="{FF2B5EF4-FFF2-40B4-BE49-F238E27FC236}">
              <a16:creationId xmlns:a16="http://schemas.microsoft.com/office/drawing/2014/main" id="{A53134CF-13B2-49EA-9030-BF8EB045AF0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1" name="テキスト ボックス 560">
          <a:extLst>
            <a:ext uri="{FF2B5EF4-FFF2-40B4-BE49-F238E27FC236}">
              <a16:creationId xmlns:a16="http://schemas.microsoft.com/office/drawing/2014/main" id="{F4728A3F-2A92-493D-814B-2868E9914619}"/>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380A8CC8-D1D4-45CF-8BBD-8CCDBB0010A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3" name="テキスト ボックス 562">
          <a:extLst>
            <a:ext uri="{FF2B5EF4-FFF2-40B4-BE49-F238E27FC236}">
              <a16:creationId xmlns:a16="http://schemas.microsoft.com/office/drawing/2014/main" id="{D55D1082-6CA2-4029-8A9D-6D57BB7746E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9AEE2E5B-F888-4CD7-B1A8-F2666D9C682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65" name="直線コネクタ 564">
          <a:extLst>
            <a:ext uri="{FF2B5EF4-FFF2-40B4-BE49-F238E27FC236}">
              <a16:creationId xmlns:a16="http://schemas.microsoft.com/office/drawing/2014/main" id="{33821839-F9DB-4EFB-985A-10D3324B9083}"/>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66" name="【学校施設】&#10;一人当たり面積最小値テキスト">
          <a:extLst>
            <a:ext uri="{FF2B5EF4-FFF2-40B4-BE49-F238E27FC236}">
              <a16:creationId xmlns:a16="http://schemas.microsoft.com/office/drawing/2014/main" id="{7131390E-EC56-473A-9465-54AAAB29603E}"/>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67" name="直線コネクタ 566">
          <a:extLst>
            <a:ext uri="{FF2B5EF4-FFF2-40B4-BE49-F238E27FC236}">
              <a16:creationId xmlns:a16="http://schemas.microsoft.com/office/drawing/2014/main" id="{546CB26B-C073-493E-8E86-FDABE23FBC75}"/>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68" name="【学校施設】&#10;一人当たり面積最大値テキスト">
          <a:extLst>
            <a:ext uri="{FF2B5EF4-FFF2-40B4-BE49-F238E27FC236}">
              <a16:creationId xmlns:a16="http://schemas.microsoft.com/office/drawing/2014/main" id="{790756D8-9266-497B-BCBB-9E3B2FF4BDBE}"/>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69" name="直線コネクタ 568">
          <a:extLst>
            <a:ext uri="{FF2B5EF4-FFF2-40B4-BE49-F238E27FC236}">
              <a16:creationId xmlns:a16="http://schemas.microsoft.com/office/drawing/2014/main" id="{8F08823F-99E3-4374-8079-74CD3E4D1DBD}"/>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70" name="【学校施設】&#10;一人当たり面積平均値テキスト">
          <a:extLst>
            <a:ext uri="{FF2B5EF4-FFF2-40B4-BE49-F238E27FC236}">
              <a16:creationId xmlns:a16="http://schemas.microsoft.com/office/drawing/2014/main" id="{7037B999-B095-4972-867E-78EA72C685B2}"/>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71" name="フローチャート: 判断 570">
          <a:extLst>
            <a:ext uri="{FF2B5EF4-FFF2-40B4-BE49-F238E27FC236}">
              <a16:creationId xmlns:a16="http://schemas.microsoft.com/office/drawing/2014/main" id="{AC1B1E2B-007E-458F-9D88-6CC5858F923C}"/>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72" name="フローチャート: 判断 571">
          <a:extLst>
            <a:ext uri="{FF2B5EF4-FFF2-40B4-BE49-F238E27FC236}">
              <a16:creationId xmlns:a16="http://schemas.microsoft.com/office/drawing/2014/main" id="{E4690D1E-4984-4400-8388-2F834D6271BE}"/>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73" name="フローチャート: 判断 572">
          <a:extLst>
            <a:ext uri="{FF2B5EF4-FFF2-40B4-BE49-F238E27FC236}">
              <a16:creationId xmlns:a16="http://schemas.microsoft.com/office/drawing/2014/main" id="{A1F6F52B-72E6-4917-B35D-21DDCECF985D}"/>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74" name="フローチャート: 判断 573">
          <a:extLst>
            <a:ext uri="{FF2B5EF4-FFF2-40B4-BE49-F238E27FC236}">
              <a16:creationId xmlns:a16="http://schemas.microsoft.com/office/drawing/2014/main" id="{0D57B66B-7194-48C1-8D2F-FE496FE7A15D}"/>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75" name="フローチャート: 判断 574">
          <a:extLst>
            <a:ext uri="{FF2B5EF4-FFF2-40B4-BE49-F238E27FC236}">
              <a16:creationId xmlns:a16="http://schemas.microsoft.com/office/drawing/2014/main" id="{92E0362B-46F0-4EE9-9AB6-7D7F0862E951}"/>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2726844C-3789-45E0-BC02-61BC2809B90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94711ACF-53B5-43D2-8185-0B9D89632E1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731285B3-5B59-499F-8E9F-BAD90256DA6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1DA7E2D6-8BD0-46E0-BC68-9CFF8F96453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10C8738C-A924-4888-B976-635304DB7FF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164694</xdr:rowOff>
    </xdr:from>
    <xdr:to>
      <xdr:col>116</xdr:col>
      <xdr:colOff>114300</xdr:colOff>
      <xdr:row>63</xdr:row>
      <xdr:rowOff>94844</xdr:rowOff>
    </xdr:to>
    <xdr:sp macro="" textlink="">
      <xdr:nvSpPr>
        <xdr:cNvPr id="581" name="楕円 580">
          <a:extLst>
            <a:ext uri="{FF2B5EF4-FFF2-40B4-BE49-F238E27FC236}">
              <a16:creationId xmlns:a16="http://schemas.microsoft.com/office/drawing/2014/main" id="{9A66B29C-9E45-4467-A8DC-06F601A76D67}"/>
            </a:ext>
          </a:extLst>
        </xdr:cNvPr>
        <xdr:cNvSpPr/>
      </xdr:nvSpPr>
      <xdr:spPr>
        <a:xfrm>
          <a:off x="22110700" y="107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84218</xdr:rowOff>
    </xdr:from>
    <xdr:ext cx="469744" cy="259045"/>
    <xdr:sp macro="" textlink="">
      <xdr:nvSpPr>
        <xdr:cNvPr id="582" name="【学校施設】&#10;一人当たり面積該当値テキスト">
          <a:extLst>
            <a:ext uri="{FF2B5EF4-FFF2-40B4-BE49-F238E27FC236}">
              <a16:creationId xmlns:a16="http://schemas.microsoft.com/office/drawing/2014/main" id="{56500084-C18F-4A9F-8EA4-21AEB2A1C373}"/>
            </a:ext>
          </a:extLst>
        </xdr:cNvPr>
        <xdr:cNvSpPr txBox="1"/>
      </xdr:nvSpPr>
      <xdr:spPr>
        <a:xfrm>
          <a:off x="22199600" y="1071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168884</xdr:rowOff>
    </xdr:from>
    <xdr:to>
      <xdr:col>112</xdr:col>
      <xdr:colOff>38100</xdr:colOff>
      <xdr:row>63</xdr:row>
      <xdr:rowOff>99034</xdr:rowOff>
    </xdr:to>
    <xdr:sp macro="" textlink="">
      <xdr:nvSpPr>
        <xdr:cNvPr id="583" name="楕円 582">
          <a:extLst>
            <a:ext uri="{FF2B5EF4-FFF2-40B4-BE49-F238E27FC236}">
              <a16:creationId xmlns:a16="http://schemas.microsoft.com/office/drawing/2014/main" id="{168095DC-A85C-47FF-BF28-90A01FAF257C}"/>
            </a:ext>
          </a:extLst>
        </xdr:cNvPr>
        <xdr:cNvSpPr/>
      </xdr:nvSpPr>
      <xdr:spPr>
        <a:xfrm>
          <a:off x="21272500" y="107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44044</xdr:rowOff>
    </xdr:from>
    <xdr:to>
      <xdr:col>116</xdr:col>
      <xdr:colOff>63500</xdr:colOff>
      <xdr:row>63</xdr:row>
      <xdr:rowOff>48234</xdr:rowOff>
    </xdr:to>
    <xdr:cxnSp macro="">
      <xdr:nvCxnSpPr>
        <xdr:cNvPr id="584" name="直線コネクタ 583">
          <a:extLst>
            <a:ext uri="{FF2B5EF4-FFF2-40B4-BE49-F238E27FC236}">
              <a16:creationId xmlns:a16="http://schemas.microsoft.com/office/drawing/2014/main" id="{DE725991-EE65-4984-9A6D-8AD9D8403310}"/>
            </a:ext>
          </a:extLst>
        </xdr:cNvPr>
        <xdr:cNvCxnSpPr/>
      </xdr:nvCxnSpPr>
      <xdr:spPr>
        <a:xfrm flipV="1">
          <a:off x="21323300" y="10845394"/>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1168</xdr:rowOff>
    </xdr:from>
    <xdr:to>
      <xdr:col>107</xdr:col>
      <xdr:colOff>101600</xdr:colOff>
      <xdr:row>63</xdr:row>
      <xdr:rowOff>102768</xdr:rowOff>
    </xdr:to>
    <xdr:sp macro="" textlink="">
      <xdr:nvSpPr>
        <xdr:cNvPr id="585" name="楕円 584">
          <a:extLst>
            <a:ext uri="{FF2B5EF4-FFF2-40B4-BE49-F238E27FC236}">
              <a16:creationId xmlns:a16="http://schemas.microsoft.com/office/drawing/2014/main" id="{89C11F06-3A81-44F5-8920-5D46B7E0027A}"/>
            </a:ext>
          </a:extLst>
        </xdr:cNvPr>
        <xdr:cNvSpPr/>
      </xdr:nvSpPr>
      <xdr:spPr>
        <a:xfrm>
          <a:off x="20383500" y="1080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48234</xdr:rowOff>
    </xdr:from>
    <xdr:to>
      <xdr:col>111</xdr:col>
      <xdr:colOff>177800</xdr:colOff>
      <xdr:row>63</xdr:row>
      <xdr:rowOff>51968</xdr:rowOff>
    </xdr:to>
    <xdr:cxnSp macro="">
      <xdr:nvCxnSpPr>
        <xdr:cNvPr id="586" name="直線コネクタ 585">
          <a:extLst>
            <a:ext uri="{FF2B5EF4-FFF2-40B4-BE49-F238E27FC236}">
              <a16:creationId xmlns:a16="http://schemas.microsoft.com/office/drawing/2014/main" id="{96C14077-AE16-4A82-A245-50BB56896FE4}"/>
            </a:ext>
          </a:extLst>
        </xdr:cNvPr>
        <xdr:cNvCxnSpPr/>
      </xdr:nvCxnSpPr>
      <xdr:spPr>
        <a:xfrm flipV="1">
          <a:off x="20434300" y="10849584"/>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xdr:rowOff>
    </xdr:from>
    <xdr:to>
      <xdr:col>102</xdr:col>
      <xdr:colOff>165100</xdr:colOff>
      <xdr:row>63</xdr:row>
      <xdr:rowOff>105664</xdr:rowOff>
    </xdr:to>
    <xdr:sp macro="" textlink="">
      <xdr:nvSpPr>
        <xdr:cNvPr id="587" name="楕円 586">
          <a:extLst>
            <a:ext uri="{FF2B5EF4-FFF2-40B4-BE49-F238E27FC236}">
              <a16:creationId xmlns:a16="http://schemas.microsoft.com/office/drawing/2014/main" id="{FB53EA64-EFF6-416A-A1BE-F5BA9E7B761F}"/>
            </a:ext>
          </a:extLst>
        </xdr:cNvPr>
        <xdr:cNvSpPr/>
      </xdr:nvSpPr>
      <xdr:spPr>
        <a:xfrm>
          <a:off x="19494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51968</xdr:rowOff>
    </xdr:from>
    <xdr:to>
      <xdr:col>107</xdr:col>
      <xdr:colOff>50800</xdr:colOff>
      <xdr:row>63</xdr:row>
      <xdr:rowOff>54864</xdr:rowOff>
    </xdr:to>
    <xdr:cxnSp macro="">
      <xdr:nvCxnSpPr>
        <xdr:cNvPr id="588" name="直線コネクタ 587">
          <a:extLst>
            <a:ext uri="{FF2B5EF4-FFF2-40B4-BE49-F238E27FC236}">
              <a16:creationId xmlns:a16="http://schemas.microsoft.com/office/drawing/2014/main" id="{A0900A9A-35F6-4D13-8617-DA38655636EF}"/>
            </a:ext>
          </a:extLst>
        </xdr:cNvPr>
        <xdr:cNvCxnSpPr/>
      </xdr:nvCxnSpPr>
      <xdr:spPr>
        <a:xfrm flipV="1">
          <a:off x="19545300" y="1085331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589" name="n_1aveValue【学校施設】&#10;一人当たり面積">
          <a:extLst>
            <a:ext uri="{FF2B5EF4-FFF2-40B4-BE49-F238E27FC236}">
              <a16:creationId xmlns:a16="http://schemas.microsoft.com/office/drawing/2014/main" id="{8CF90897-4332-4F03-BDC5-DA9D35A42DAB}"/>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590" name="n_2aveValue【学校施設】&#10;一人当たり面積">
          <a:extLst>
            <a:ext uri="{FF2B5EF4-FFF2-40B4-BE49-F238E27FC236}">
              <a16:creationId xmlns:a16="http://schemas.microsoft.com/office/drawing/2014/main" id="{72E16377-BB49-43E6-AF7B-504F8813E266}"/>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591" name="n_3aveValue【学校施設】&#10;一人当たり面積">
          <a:extLst>
            <a:ext uri="{FF2B5EF4-FFF2-40B4-BE49-F238E27FC236}">
              <a16:creationId xmlns:a16="http://schemas.microsoft.com/office/drawing/2014/main" id="{9B54E5C9-BF2B-4843-93CE-26D91BA1AE42}"/>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92" name="n_4aveValue【学校施設】&#10;一人当たり面積">
          <a:extLst>
            <a:ext uri="{FF2B5EF4-FFF2-40B4-BE49-F238E27FC236}">
              <a16:creationId xmlns:a16="http://schemas.microsoft.com/office/drawing/2014/main" id="{8EEF4BBE-DCD0-48E8-B46A-16AFD7E7E270}"/>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90161</xdr:rowOff>
    </xdr:from>
    <xdr:ext cx="469744" cy="259045"/>
    <xdr:sp macro="" textlink="">
      <xdr:nvSpPr>
        <xdr:cNvPr id="593" name="n_1mainValue【学校施設】&#10;一人当たり面積">
          <a:extLst>
            <a:ext uri="{FF2B5EF4-FFF2-40B4-BE49-F238E27FC236}">
              <a16:creationId xmlns:a16="http://schemas.microsoft.com/office/drawing/2014/main" id="{4E9645DC-56CD-4351-A527-71B760EB098F}"/>
            </a:ext>
          </a:extLst>
        </xdr:cNvPr>
        <xdr:cNvSpPr txBox="1"/>
      </xdr:nvSpPr>
      <xdr:spPr>
        <a:xfrm>
          <a:off x="21075727" y="1089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93895</xdr:rowOff>
    </xdr:from>
    <xdr:ext cx="469744" cy="259045"/>
    <xdr:sp macro="" textlink="">
      <xdr:nvSpPr>
        <xdr:cNvPr id="594" name="n_2mainValue【学校施設】&#10;一人当たり面積">
          <a:extLst>
            <a:ext uri="{FF2B5EF4-FFF2-40B4-BE49-F238E27FC236}">
              <a16:creationId xmlns:a16="http://schemas.microsoft.com/office/drawing/2014/main" id="{0897689D-192A-490D-8E41-45A426AEA2E5}"/>
            </a:ext>
          </a:extLst>
        </xdr:cNvPr>
        <xdr:cNvSpPr txBox="1"/>
      </xdr:nvSpPr>
      <xdr:spPr>
        <a:xfrm>
          <a:off x="20199427" y="1089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96791</xdr:rowOff>
    </xdr:from>
    <xdr:ext cx="469744" cy="259045"/>
    <xdr:sp macro="" textlink="">
      <xdr:nvSpPr>
        <xdr:cNvPr id="595" name="n_3mainValue【学校施設】&#10;一人当たり面積">
          <a:extLst>
            <a:ext uri="{FF2B5EF4-FFF2-40B4-BE49-F238E27FC236}">
              <a16:creationId xmlns:a16="http://schemas.microsoft.com/office/drawing/2014/main" id="{41D2C5DF-89CC-4388-AB68-B72F9CCD380F}"/>
            </a:ext>
          </a:extLst>
        </xdr:cNvPr>
        <xdr:cNvSpPr txBox="1"/>
      </xdr:nvSpPr>
      <xdr:spPr>
        <a:xfrm>
          <a:off x="19310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C4247549-3A17-433A-A4A0-4B4B81C080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705E0FA0-7022-44B3-9D0B-A0E2C9CBB8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F43AD600-E52E-4035-A48F-BCA34E4443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7CE9EC9B-D315-48D5-A3AC-8DD4B0522BA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6694C6A7-556C-4EC2-AAA6-31A3885D3BF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894D236E-D002-4D9D-B392-E0E9A734D47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A14EA23D-850E-4B6A-A77C-DD47A6E4455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77B99076-3A24-444D-AF67-B4B8F83F14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a:extLst>
            <a:ext uri="{FF2B5EF4-FFF2-40B4-BE49-F238E27FC236}">
              <a16:creationId xmlns:a16="http://schemas.microsoft.com/office/drawing/2014/main" id="{D53C28F0-2C08-4DB9-B49A-272D13DA3D1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a:extLst>
            <a:ext uri="{FF2B5EF4-FFF2-40B4-BE49-F238E27FC236}">
              <a16:creationId xmlns:a16="http://schemas.microsoft.com/office/drawing/2014/main" id="{02F5EE4D-72F7-4707-9BEE-8D1037AAB73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a:extLst>
            <a:ext uri="{FF2B5EF4-FFF2-40B4-BE49-F238E27FC236}">
              <a16:creationId xmlns:a16="http://schemas.microsoft.com/office/drawing/2014/main" id="{8E287558-6840-47E9-87B5-B965A8A69FE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a:extLst>
            <a:ext uri="{FF2B5EF4-FFF2-40B4-BE49-F238E27FC236}">
              <a16:creationId xmlns:a16="http://schemas.microsoft.com/office/drawing/2014/main" id="{9BFB5D60-3E87-4BD3-8563-872B700DDDA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8" name="テキスト ボックス 607">
          <a:extLst>
            <a:ext uri="{FF2B5EF4-FFF2-40B4-BE49-F238E27FC236}">
              <a16:creationId xmlns:a16="http://schemas.microsoft.com/office/drawing/2014/main" id="{8D2EE59A-49E6-4FA3-9453-7F4FC8736A7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a:extLst>
            <a:ext uri="{FF2B5EF4-FFF2-40B4-BE49-F238E27FC236}">
              <a16:creationId xmlns:a16="http://schemas.microsoft.com/office/drawing/2014/main" id="{548AEA6F-B0CE-43E9-A439-E03F9AFD55B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a:extLst>
            <a:ext uri="{FF2B5EF4-FFF2-40B4-BE49-F238E27FC236}">
              <a16:creationId xmlns:a16="http://schemas.microsoft.com/office/drawing/2014/main" id="{227CCAA3-DCC2-4E4A-8A6D-B7406601132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a:extLst>
            <a:ext uri="{FF2B5EF4-FFF2-40B4-BE49-F238E27FC236}">
              <a16:creationId xmlns:a16="http://schemas.microsoft.com/office/drawing/2014/main" id="{B908C7CD-619E-411D-8CF0-E475ACE5104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a:extLst>
            <a:ext uri="{FF2B5EF4-FFF2-40B4-BE49-F238E27FC236}">
              <a16:creationId xmlns:a16="http://schemas.microsoft.com/office/drawing/2014/main" id="{DBFCD3A8-3549-4872-B1F4-32E5AB84AC3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a:extLst>
            <a:ext uri="{FF2B5EF4-FFF2-40B4-BE49-F238E27FC236}">
              <a16:creationId xmlns:a16="http://schemas.microsoft.com/office/drawing/2014/main" id="{1E523F46-106F-4A94-9992-8129E68CAC3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a:extLst>
            <a:ext uri="{FF2B5EF4-FFF2-40B4-BE49-F238E27FC236}">
              <a16:creationId xmlns:a16="http://schemas.microsoft.com/office/drawing/2014/main" id="{EF3B888C-8EA4-48A3-8689-6A53BA1AE7F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a:extLst>
            <a:ext uri="{FF2B5EF4-FFF2-40B4-BE49-F238E27FC236}">
              <a16:creationId xmlns:a16="http://schemas.microsoft.com/office/drawing/2014/main" id="{692DC922-476B-4219-88C0-85D6BF07A9B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a:extLst>
            <a:ext uri="{FF2B5EF4-FFF2-40B4-BE49-F238E27FC236}">
              <a16:creationId xmlns:a16="http://schemas.microsoft.com/office/drawing/2014/main" id="{E72C59F9-2502-40A5-8F3A-922709436A0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a:extLst>
            <a:ext uri="{FF2B5EF4-FFF2-40B4-BE49-F238E27FC236}">
              <a16:creationId xmlns:a16="http://schemas.microsoft.com/office/drawing/2014/main" id="{5888F7A3-AFEE-43AE-8594-FB2E5253FA2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8" name="テキスト ボックス 617">
          <a:extLst>
            <a:ext uri="{FF2B5EF4-FFF2-40B4-BE49-F238E27FC236}">
              <a16:creationId xmlns:a16="http://schemas.microsoft.com/office/drawing/2014/main" id="{DCD21907-08D9-4A43-B111-199F3407EB0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a:extLst>
            <a:ext uri="{FF2B5EF4-FFF2-40B4-BE49-F238E27FC236}">
              <a16:creationId xmlns:a16="http://schemas.microsoft.com/office/drawing/2014/main" id="{41D9F02F-18C3-4E2C-88AC-2D58049127B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児童館】&#10;有形固定資産減価償却率グラフ枠">
          <a:extLst>
            <a:ext uri="{FF2B5EF4-FFF2-40B4-BE49-F238E27FC236}">
              <a16:creationId xmlns:a16="http://schemas.microsoft.com/office/drawing/2014/main" id="{265F3A1B-15FE-4044-9CF0-08565798715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21" name="直線コネクタ 620">
          <a:extLst>
            <a:ext uri="{FF2B5EF4-FFF2-40B4-BE49-F238E27FC236}">
              <a16:creationId xmlns:a16="http://schemas.microsoft.com/office/drawing/2014/main" id="{CFB68AFD-9F24-4165-AED8-99391EE01C81}"/>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2" name="【児童館】&#10;有形固定資産減価償却率最小値テキスト">
          <a:extLst>
            <a:ext uri="{FF2B5EF4-FFF2-40B4-BE49-F238E27FC236}">
              <a16:creationId xmlns:a16="http://schemas.microsoft.com/office/drawing/2014/main" id="{57074831-54DC-4246-86B9-2F5B6EE97BB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3" name="直線コネクタ 622">
          <a:extLst>
            <a:ext uri="{FF2B5EF4-FFF2-40B4-BE49-F238E27FC236}">
              <a16:creationId xmlns:a16="http://schemas.microsoft.com/office/drawing/2014/main" id="{6DAF51E0-1A81-4909-9727-F08C0BEE948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24" name="【児童館】&#10;有形固定資産減価償却率最大値テキスト">
          <a:extLst>
            <a:ext uri="{FF2B5EF4-FFF2-40B4-BE49-F238E27FC236}">
              <a16:creationId xmlns:a16="http://schemas.microsoft.com/office/drawing/2014/main" id="{A7CAEA58-181D-44BA-B1AE-C6A2F2905226}"/>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25" name="直線コネクタ 624">
          <a:extLst>
            <a:ext uri="{FF2B5EF4-FFF2-40B4-BE49-F238E27FC236}">
              <a16:creationId xmlns:a16="http://schemas.microsoft.com/office/drawing/2014/main" id="{95967BE6-AD23-48EB-8448-CDF94B0B39D8}"/>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156771</xdr:rowOff>
    </xdr:from>
    <xdr:ext cx="405111" cy="259045"/>
    <xdr:sp macro="" textlink="">
      <xdr:nvSpPr>
        <xdr:cNvPr id="626" name="【児童館】&#10;有形固定資産減価償却率平均値テキスト">
          <a:extLst>
            <a:ext uri="{FF2B5EF4-FFF2-40B4-BE49-F238E27FC236}">
              <a16:creationId xmlns:a16="http://schemas.microsoft.com/office/drawing/2014/main" id="{2A37C8EC-167E-4B2C-8B0D-524B16ED26CF}"/>
            </a:ext>
          </a:extLst>
        </xdr:cNvPr>
        <xdr:cNvSpPr txBox="1"/>
      </xdr:nvSpPr>
      <xdr:spPr>
        <a:xfrm>
          <a:off x="16357600" y="1438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627" name="フローチャート: 判断 626">
          <a:extLst>
            <a:ext uri="{FF2B5EF4-FFF2-40B4-BE49-F238E27FC236}">
              <a16:creationId xmlns:a16="http://schemas.microsoft.com/office/drawing/2014/main" id="{434AE030-B6F8-4046-A1DB-3FCEF37B7B9E}"/>
            </a:ext>
          </a:extLst>
        </xdr:cNvPr>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628" name="フローチャート: 判断 627">
          <a:extLst>
            <a:ext uri="{FF2B5EF4-FFF2-40B4-BE49-F238E27FC236}">
              <a16:creationId xmlns:a16="http://schemas.microsoft.com/office/drawing/2014/main" id="{9F4D3C7E-0495-48D3-860B-A3DA62D904D0}"/>
            </a:ext>
          </a:extLst>
        </xdr:cNvPr>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29" name="フローチャート: 判断 628">
          <a:extLst>
            <a:ext uri="{FF2B5EF4-FFF2-40B4-BE49-F238E27FC236}">
              <a16:creationId xmlns:a16="http://schemas.microsoft.com/office/drawing/2014/main" id="{D5CD7773-30DE-46D2-BEF9-306D235F49E2}"/>
            </a:ext>
          </a:extLst>
        </xdr:cNvPr>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30" name="フローチャート: 判断 629">
          <a:extLst>
            <a:ext uri="{FF2B5EF4-FFF2-40B4-BE49-F238E27FC236}">
              <a16:creationId xmlns:a16="http://schemas.microsoft.com/office/drawing/2014/main" id="{4D677172-F412-4C6E-9632-65BCC63796A7}"/>
            </a:ext>
          </a:extLst>
        </xdr:cNvPr>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631" name="フローチャート: 判断 630">
          <a:extLst>
            <a:ext uri="{FF2B5EF4-FFF2-40B4-BE49-F238E27FC236}">
              <a16:creationId xmlns:a16="http://schemas.microsoft.com/office/drawing/2014/main" id="{2D515E21-EB94-457D-B1D3-DC74ACF9B3E7}"/>
            </a:ext>
          </a:extLst>
        </xdr:cNvPr>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C3C6BD0D-08F0-4E19-997F-EC22F6C3B4B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9675BCB5-DBC8-4797-B223-D273BC7DCFC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B40ABA0D-CE7B-49BD-B38D-1EAFB1197A8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1D9E68CE-E8B1-493C-8106-9FA3280A30A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7AC33F3-8524-4B7B-98EB-8689DE31AEE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116295</xdr:rowOff>
    </xdr:from>
    <xdr:to>
      <xdr:col>85</xdr:col>
      <xdr:colOff>177800</xdr:colOff>
      <xdr:row>81</xdr:row>
      <xdr:rowOff>46445</xdr:rowOff>
    </xdr:to>
    <xdr:sp macro="" textlink="">
      <xdr:nvSpPr>
        <xdr:cNvPr id="637" name="楕円 636">
          <a:extLst>
            <a:ext uri="{FF2B5EF4-FFF2-40B4-BE49-F238E27FC236}">
              <a16:creationId xmlns:a16="http://schemas.microsoft.com/office/drawing/2014/main" id="{882417AB-71FB-4F07-8D6F-486897EEC67A}"/>
            </a:ext>
          </a:extLst>
        </xdr:cNvPr>
        <xdr:cNvSpPr/>
      </xdr:nvSpPr>
      <xdr:spPr>
        <a:xfrm>
          <a:off x="162687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139172</xdr:rowOff>
    </xdr:from>
    <xdr:ext cx="405111" cy="259045"/>
    <xdr:sp macro="" textlink="">
      <xdr:nvSpPr>
        <xdr:cNvPr id="638" name="【児童館】&#10;有形固定資産減価償却率該当値テキスト">
          <a:extLst>
            <a:ext uri="{FF2B5EF4-FFF2-40B4-BE49-F238E27FC236}">
              <a16:creationId xmlns:a16="http://schemas.microsoft.com/office/drawing/2014/main" id="{EBD8E15E-6525-4509-B31A-95A1CC765338}"/>
            </a:ext>
          </a:extLst>
        </xdr:cNvPr>
        <xdr:cNvSpPr txBox="1"/>
      </xdr:nvSpPr>
      <xdr:spPr>
        <a:xfrm>
          <a:off x="16357600" y="136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68943</xdr:rowOff>
    </xdr:from>
    <xdr:to>
      <xdr:col>81</xdr:col>
      <xdr:colOff>101600</xdr:colOff>
      <xdr:row>80</xdr:row>
      <xdr:rowOff>170543</xdr:rowOff>
    </xdr:to>
    <xdr:sp macro="" textlink="">
      <xdr:nvSpPr>
        <xdr:cNvPr id="639" name="楕円 638">
          <a:extLst>
            <a:ext uri="{FF2B5EF4-FFF2-40B4-BE49-F238E27FC236}">
              <a16:creationId xmlns:a16="http://schemas.microsoft.com/office/drawing/2014/main" id="{47C4C11C-9183-453F-9DC2-6C80ED2358FE}"/>
            </a:ext>
          </a:extLst>
        </xdr:cNvPr>
        <xdr:cNvSpPr/>
      </xdr:nvSpPr>
      <xdr:spPr>
        <a:xfrm>
          <a:off x="15430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119743</xdr:rowOff>
    </xdr:from>
    <xdr:to>
      <xdr:col>85</xdr:col>
      <xdr:colOff>127000</xdr:colOff>
      <xdr:row>80</xdr:row>
      <xdr:rowOff>167095</xdr:rowOff>
    </xdr:to>
    <xdr:cxnSp macro="">
      <xdr:nvCxnSpPr>
        <xdr:cNvPr id="640" name="直線コネクタ 639">
          <a:extLst>
            <a:ext uri="{FF2B5EF4-FFF2-40B4-BE49-F238E27FC236}">
              <a16:creationId xmlns:a16="http://schemas.microsoft.com/office/drawing/2014/main" id="{3F8528FC-F424-46D6-8F0B-606914782815}"/>
            </a:ext>
          </a:extLst>
        </xdr:cNvPr>
        <xdr:cNvCxnSpPr/>
      </xdr:nvCxnSpPr>
      <xdr:spPr>
        <a:xfrm>
          <a:off x="15481300" y="13835743"/>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16692</xdr:rowOff>
    </xdr:from>
    <xdr:to>
      <xdr:col>76</xdr:col>
      <xdr:colOff>165100</xdr:colOff>
      <xdr:row>80</xdr:row>
      <xdr:rowOff>118292</xdr:rowOff>
    </xdr:to>
    <xdr:sp macro="" textlink="">
      <xdr:nvSpPr>
        <xdr:cNvPr id="641" name="楕円 640">
          <a:extLst>
            <a:ext uri="{FF2B5EF4-FFF2-40B4-BE49-F238E27FC236}">
              <a16:creationId xmlns:a16="http://schemas.microsoft.com/office/drawing/2014/main" id="{5FAEE060-698A-475A-BF01-95B203DD3E74}"/>
            </a:ext>
          </a:extLst>
        </xdr:cNvPr>
        <xdr:cNvSpPr/>
      </xdr:nvSpPr>
      <xdr:spPr>
        <a:xfrm>
          <a:off x="14541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67492</xdr:rowOff>
    </xdr:from>
    <xdr:to>
      <xdr:col>81</xdr:col>
      <xdr:colOff>50800</xdr:colOff>
      <xdr:row>80</xdr:row>
      <xdr:rowOff>119743</xdr:rowOff>
    </xdr:to>
    <xdr:cxnSp macro="">
      <xdr:nvCxnSpPr>
        <xdr:cNvPr id="642" name="直線コネクタ 641">
          <a:extLst>
            <a:ext uri="{FF2B5EF4-FFF2-40B4-BE49-F238E27FC236}">
              <a16:creationId xmlns:a16="http://schemas.microsoft.com/office/drawing/2014/main" id="{78EB9DBD-ECD5-4E78-95FF-55892558593E}"/>
            </a:ext>
          </a:extLst>
        </xdr:cNvPr>
        <xdr:cNvCxnSpPr/>
      </xdr:nvCxnSpPr>
      <xdr:spPr>
        <a:xfrm>
          <a:off x="14592300" y="1378349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135889</xdr:rowOff>
    </xdr:from>
    <xdr:to>
      <xdr:col>72</xdr:col>
      <xdr:colOff>38100</xdr:colOff>
      <xdr:row>80</xdr:row>
      <xdr:rowOff>66039</xdr:rowOff>
    </xdr:to>
    <xdr:sp macro="" textlink="">
      <xdr:nvSpPr>
        <xdr:cNvPr id="643" name="楕円 642">
          <a:extLst>
            <a:ext uri="{FF2B5EF4-FFF2-40B4-BE49-F238E27FC236}">
              <a16:creationId xmlns:a16="http://schemas.microsoft.com/office/drawing/2014/main" id="{D63FAF83-835C-4368-8210-F0F0AA8170F1}"/>
            </a:ext>
          </a:extLst>
        </xdr:cNvPr>
        <xdr:cNvSpPr/>
      </xdr:nvSpPr>
      <xdr:spPr>
        <a:xfrm>
          <a:off x="1365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15239</xdr:rowOff>
    </xdr:from>
    <xdr:to>
      <xdr:col>76</xdr:col>
      <xdr:colOff>114300</xdr:colOff>
      <xdr:row>80</xdr:row>
      <xdr:rowOff>67492</xdr:rowOff>
    </xdr:to>
    <xdr:cxnSp macro="">
      <xdr:nvCxnSpPr>
        <xdr:cNvPr id="644" name="直線コネクタ 643">
          <a:extLst>
            <a:ext uri="{FF2B5EF4-FFF2-40B4-BE49-F238E27FC236}">
              <a16:creationId xmlns:a16="http://schemas.microsoft.com/office/drawing/2014/main" id="{2A4A45BE-EB3B-4D3A-91C1-73525D07EEFD}"/>
            </a:ext>
          </a:extLst>
        </xdr:cNvPr>
        <xdr:cNvCxnSpPr/>
      </xdr:nvCxnSpPr>
      <xdr:spPr>
        <a:xfrm>
          <a:off x="13703300" y="13731239"/>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76761</xdr:rowOff>
    </xdr:from>
    <xdr:ext cx="405111" cy="259045"/>
    <xdr:sp macro="" textlink="">
      <xdr:nvSpPr>
        <xdr:cNvPr id="645" name="n_1aveValue【児童館】&#10;有形固定資産減価償却率">
          <a:extLst>
            <a:ext uri="{FF2B5EF4-FFF2-40B4-BE49-F238E27FC236}">
              <a16:creationId xmlns:a16="http://schemas.microsoft.com/office/drawing/2014/main" id="{75CD9F6E-C371-4F1D-9D1A-4C702B5DF2DD}"/>
            </a:ext>
          </a:extLst>
        </xdr:cNvPr>
        <xdr:cNvSpPr txBox="1"/>
      </xdr:nvSpPr>
      <xdr:spPr>
        <a:xfrm>
          <a:off x="152660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646" name="n_2aveValue【児童館】&#10;有形固定資産減価償却率">
          <a:extLst>
            <a:ext uri="{FF2B5EF4-FFF2-40B4-BE49-F238E27FC236}">
              <a16:creationId xmlns:a16="http://schemas.microsoft.com/office/drawing/2014/main" id="{85308901-2275-4FB2-8EEA-92AC01762BFD}"/>
            </a:ext>
          </a:extLst>
        </xdr:cNvPr>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42471</xdr:rowOff>
    </xdr:from>
    <xdr:ext cx="405111" cy="259045"/>
    <xdr:sp macro="" textlink="">
      <xdr:nvSpPr>
        <xdr:cNvPr id="647" name="n_3aveValue【児童館】&#10;有形固定資産減価償却率">
          <a:extLst>
            <a:ext uri="{FF2B5EF4-FFF2-40B4-BE49-F238E27FC236}">
              <a16:creationId xmlns:a16="http://schemas.microsoft.com/office/drawing/2014/main" id="{BF40749D-8D9A-44A4-B4CA-2563B4C66B58}"/>
            </a:ext>
          </a:extLst>
        </xdr:cNvPr>
        <xdr:cNvSpPr txBox="1"/>
      </xdr:nvSpPr>
      <xdr:spPr>
        <a:xfrm>
          <a:off x="13500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48" name="n_4aveValue【児童館】&#10;有形固定資産減価償却率">
          <a:extLst>
            <a:ext uri="{FF2B5EF4-FFF2-40B4-BE49-F238E27FC236}">
              <a16:creationId xmlns:a16="http://schemas.microsoft.com/office/drawing/2014/main" id="{CDDE0F30-D3A6-42A1-880C-33356ED97761}"/>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15620</xdr:rowOff>
    </xdr:from>
    <xdr:ext cx="405111" cy="259045"/>
    <xdr:sp macro="" textlink="">
      <xdr:nvSpPr>
        <xdr:cNvPr id="649" name="n_1mainValue【児童館】&#10;有形固定資産減価償却率">
          <a:extLst>
            <a:ext uri="{FF2B5EF4-FFF2-40B4-BE49-F238E27FC236}">
              <a16:creationId xmlns:a16="http://schemas.microsoft.com/office/drawing/2014/main" id="{958129D4-CE00-42D2-9386-72AEAA224D56}"/>
            </a:ext>
          </a:extLst>
        </xdr:cNvPr>
        <xdr:cNvSpPr txBox="1"/>
      </xdr:nvSpPr>
      <xdr:spPr>
        <a:xfrm>
          <a:off x="152660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134819</xdr:rowOff>
    </xdr:from>
    <xdr:ext cx="405111" cy="259045"/>
    <xdr:sp macro="" textlink="">
      <xdr:nvSpPr>
        <xdr:cNvPr id="650" name="n_2mainValue【児童館】&#10;有形固定資産減価償却率">
          <a:extLst>
            <a:ext uri="{FF2B5EF4-FFF2-40B4-BE49-F238E27FC236}">
              <a16:creationId xmlns:a16="http://schemas.microsoft.com/office/drawing/2014/main" id="{40D1E6B7-AD63-4E15-A9E9-D9C07F7AE2FA}"/>
            </a:ext>
          </a:extLst>
        </xdr:cNvPr>
        <xdr:cNvSpPr txBox="1"/>
      </xdr:nvSpPr>
      <xdr:spPr>
        <a:xfrm>
          <a:off x="14389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82566</xdr:rowOff>
    </xdr:from>
    <xdr:ext cx="405111" cy="259045"/>
    <xdr:sp macro="" textlink="">
      <xdr:nvSpPr>
        <xdr:cNvPr id="651" name="n_3mainValue【児童館】&#10;有形固定資産減価償却率">
          <a:extLst>
            <a:ext uri="{FF2B5EF4-FFF2-40B4-BE49-F238E27FC236}">
              <a16:creationId xmlns:a16="http://schemas.microsoft.com/office/drawing/2014/main" id="{6BCC274A-64BA-445E-8D68-D023B2ED4509}"/>
            </a:ext>
          </a:extLst>
        </xdr:cNvPr>
        <xdr:cNvSpPr txBox="1"/>
      </xdr:nvSpPr>
      <xdr:spPr>
        <a:xfrm>
          <a:off x="13500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a:extLst>
            <a:ext uri="{FF2B5EF4-FFF2-40B4-BE49-F238E27FC236}">
              <a16:creationId xmlns:a16="http://schemas.microsoft.com/office/drawing/2014/main" id="{B0FF7B86-DD52-48F8-99A2-D017A0E1AC6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a:extLst>
            <a:ext uri="{FF2B5EF4-FFF2-40B4-BE49-F238E27FC236}">
              <a16:creationId xmlns:a16="http://schemas.microsoft.com/office/drawing/2014/main" id="{B675E3B3-8CAF-4FB5-BE86-A913A2CD9C6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a:extLst>
            <a:ext uri="{FF2B5EF4-FFF2-40B4-BE49-F238E27FC236}">
              <a16:creationId xmlns:a16="http://schemas.microsoft.com/office/drawing/2014/main" id="{CF08FF95-8091-44AD-AA20-32C313D703D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a:extLst>
            <a:ext uri="{FF2B5EF4-FFF2-40B4-BE49-F238E27FC236}">
              <a16:creationId xmlns:a16="http://schemas.microsoft.com/office/drawing/2014/main" id="{D3B71319-02AE-4FB1-A2F6-B2D07E62566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a:extLst>
            <a:ext uri="{FF2B5EF4-FFF2-40B4-BE49-F238E27FC236}">
              <a16:creationId xmlns:a16="http://schemas.microsoft.com/office/drawing/2014/main" id="{4DFDA6E6-E68F-4ADC-87CC-38C33E6A21E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a:extLst>
            <a:ext uri="{FF2B5EF4-FFF2-40B4-BE49-F238E27FC236}">
              <a16:creationId xmlns:a16="http://schemas.microsoft.com/office/drawing/2014/main" id="{63FB9D61-2A66-4A71-8E48-BFCD94868F4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a:extLst>
            <a:ext uri="{FF2B5EF4-FFF2-40B4-BE49-F238E27FC236}">
              <a16:creationId xmlns:a16="http://schemas.microsoft.com/office/drawing/2014/main" id="{D11ECCB3-CF59-4101-9AF1-5AE5AC6E3BB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a:extLst>
            <a:ext uri="{FF2B5EF4-FFF2-40B4-BE49-F238E27FC236}">
              <a16:creationId xmlns:a16="http://schemas.microsoft.com/office/drawing/2014/main" id="{7AD8A06D-491D-4FC3-B29C-A65D21B1553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a:extLst>
            <a:ext uri="{FF2B5EF4-FFF2-40B4-BE49-F238E27FC236}">
              <a16:creationId xmlns:a16="http://schemas.microsoft.com/office/drawing/2014/main" id="{B2A3777F-F8EB-46A1-9273-252D820F640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a:extLst>
            <a:ext uri="{FF2B5EF4-FFF2-40B4-BE49-F238E27FC236}">
              <a16:creationId xmlns:a16="http://schemas.microsoft.com/office/drawing/2014/main" id="{91F5CCFB-1EDF-412A-9E70-FDEBB13B8BC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a:extLst>
            <a:ext uri="{FF2B5EF4-FFF2-40B4-BE49-F238E27FC236}">
              <a16:creationId xmlns:a16="http://schemas.microsoft.com/office/drawing/2014/main" id="{760BCD50-4625-4092-8848-C2481997E51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a:extLst>
            <a:ext uri="{FF2B5EF4-FFF2-40B4-BE49-F238E27FC236}">
              <a16:creationId xmlns:a16="http://schemas.microsoft.com/office/drawing/2014/main" id="{5EFEEE07-ED90-4A0D-A882-A6C2FC46E91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a:extLst>
            <a:ext uri="{FF2B5EF4-FFF2-40B4-BE49-F238E27FC236}">
              <a16:creationId xmlns:a16="http://schemas.microsoft.com/office/drawing/2014/main" id="{C36F38D0-AA46-4F5B-9247-406F678D732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a:extLst>
            <a:ext uri="{FF2B5EF4-FFF2-40B4-BE49-F238E27FC236}">
              <a16:creationId xmlns:a16="http://schemas.microsoft.com/office/drawing/2014/main" id="{AAC06D1D-B9B0-4870-BAA3-2DBBEF5630B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a:extLst>
            <a:ext uri="{FF2B5EF4-FFF2-40B4-BE49-F238E27FC236}">
              <a16:creationId xmlns:a16="http://schemas.microsoft.com/office/drawing/2014/main" id="{C65B32FB-9F7C-4C81-B9F7-A5AD7C2082E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a:extLst>
            <a:ext uri="{FF2B5EF4-FFF2-40B4-BE49-F238E27FC236}">
              <a16:creationId xmlns:a16="http://schemas.microsoft.com/office/drawing/2014/main" id="{170FD40E-FA5D-462B-8D5F-00C3142CC71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a:extLst>
            <a:ext uri="{FF2B5EF4-FFF2-40B4-BE49-F238E27FC236}">
              <a16:creationId xmlns:a16="http://schemas.microsoft.com/office/drawing/2014/main" id="{885A177C-4BCD-4FE6-B337-5C2C35F28DF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a:extLst>
            <a:ext uri="{FF2B5EF4-FFF2-40B4-BE49-F238E27FC236}">
              <a16:creationId xmlns:a16="http://schemas.microsoft.com/office/drawing/2014/main" id="{B2827EDC-47CC-4C08-AA25-B291564F025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6350F571-1632-4AF7-AC67-142FAA1B652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04213BC0-C6F8-4D9E-95A0-1E64FE48A6E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a:extLst>
            <a:ext uri="{FF2B5EF4-FFF2-40B4-BE49-F238E27FC236}">
              <a16:creationId xmlns:a16="http://schemas.microsoft.com/office/drawing/2014/main" id="{608D54A4-260A-4859-90FD-F114C2273A6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673" name="直線コネクタ 672">
          <a:extLst>
            <a:ext uri="{FF2B5EF4-FFF2-40B4-BE49-F238E27FC236}">
              <a16:creationId xmlns:a16="http://schemas.microsoft.com/office/drawing/2014/main" id="{6F96C09C-FF66-4B79-AB9E-774BE7307922}"/>
            </a:ext>
          </a:extLst>
        </xdr:cNvPr>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674" name="【児童館】&#10;一人当たり面積最小値テキスト">
          <a:extLst>
            <a:ext uri="{FF2B5EF4-FFF2-40B4-BE49-F238E27FC236}">
              <a16:creationId xmlns:a16="http://schemas.microsoft.com/office/drawing/2014/main" id="{060C2761-23F4-4F95-9A64-22CA820C095F}"/>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675" name="直線コネクタ 674">
          <a:extLst>
            <a:ext uri="{FF2B5EF4-FFF2-40B4-BE49-F238E27FC236}">
              <a16:creationId xmlns:a16="http://schemas.microsoft.com/office/drawing/2014/main" id="{5728982C-EB55-4C38-A388-317D2867A45B}"/>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676" name="【児童館】&#10;一人当たり面積最大値テキスト">
          <a:extLst>
            <a:ext uri="{FF2B5EF4-FFF2-40B4-BE49-F238E27FC236}">
              <a16:creationId xmlns:a16="http://schemas.microsoft.com/office/drawing/2014/main" id="{F8B762AB-0013-4D80-89F1-4FF6CC91B778}"/>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677" name="直線コネクタ 676">
          <a:extLst>
            <a:ext uri="{FF2B5EF4-FFF2-40B4-BE49-F238E27FC236}">
              <a16:creationId xmlns:a16="http://schemas.microsoft.com/office/drawing/2014/main" id="{42307A72-8C4F-487A-A09E-1A32EC526752}"/>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82314</xdr:rowOff>
    </xdr:from>
    <xdr:ext cx="469744" cy="259045"/>
    <xdr:sp macro="" textlink="">
      <xdr:nvSpPr>
        <xdr:cNvPr id="678" name="【児童館】&#10;一人当たり面積平均値テキスト">
          <a:extLst>
            <a:ext uri="{FF2B5EF4-FFF2-40B4-BE49-F238E27FC236}">
              <a16:creationId xmlns:a16="http://schemas.microsoft.com/office/drawing/2014/main" id="{6D8B2817-421C-4784-AFB7-5E2DE3CD8C00}"/>
            </a:ext>
          </a:extLst>
        </xdr:cNvPr>
        <xdr:cNvSpPr txBox="1"/>
      </xdr:nvSpPr>
      <xdr:spPr>
        <a:xfrm>
          <a:off x="22199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679" name="フローチャート: 判断 678">
          <a:extLst>
            <a:ext uri="{FF2B5EF4-FFF2-40B4-BE49-F238E27FC236}">
              <a16:creationId xmlns:a16="http://schemas.microsoft.com/office/drawing/2014/main" id="{C0E8C466-0E4F-49B7-AA0F-164DBAC32A81}"/>
            </a:ext>
          </a:extLst>
        </xdr:cNvPr>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80" name="フローチャート: 判断 679">
          <a:extLst>
            <a:ext uri="{FF2B5EF4-FFF2-40B4-BE49-F238E27FC236}">
              <a16:creationId xmlns:a16="http://schemas.microsoft.com/office/drawing/2014/main" id="{5B8DA191-3F2A-4EA3-8CFE-0D5341D54537}"/>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681" name="フローチャート: 判断 680">
          <a:extLst>
            <a:ext uri="{FF2B5EF4-FFF2-40B4-BE49-F238E27FC236}">
              <a16:creationId xmlns:a16="http://schemas.microsoft.com/office/drawing/2014/main" id="{8606DE91-D6A1-4B56-B94E-C5C7D0E3FCAA}"/>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82" name="フローチャート: 判断 681">
          <a:extLst>
            <a:ext uri="{FF2B5EF4-FFF2-40B4-BE49-F238E27FC236}">
              <a16:creationId xmlns:a16="http://schemas.microsoft.com/office/drawing/2014/main" id="{17AC530D-05F0-4B45-98E9-7B2640D4E38C}"/>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683" name="フローチャート: 判断 682">
          <a:extLst>
            <a:ext uri="{FF2B5EF4-FFF2-40B4-BE49-F238E27FC236}">
              <a16:creationId xmlns:a16="http://schemas.microsoft.com/office/drawing/2014/main" id="{E0307018-F0DB-44E2-9898-4A7812D3DA9B}"/>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D75BF973-78B6-4C1C-A742-E7895823C83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3EA22034-910D-43C0-B229-50B227CC86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A76CA22F-4C23-4F09-9891-92DB8118FA0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6B87FE67-5E2B-4E70-80C7-16E0899B189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371E06C-B749-49CB-909A-D21A2642EB9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161037</xdr:rowOff>
    </xdr:from>
    <xdr:to>
      <xdr:col>116</xdr:col>
      <xdr:colOff>114300</xdr:colOff>
      <xdr:row>83</xdr:row>
      <xdr:rowOff>91187</xdr:rowOff>
    </xdr:to>
    <xdr:sp macro="" textlink="">
      <xdr:nvSpPr>
        <xdr:cNvPr id="689" name="楕円 688">
          <a:extLst>
            <a:ext uri="{FF2B5EF4-FFF2-40B4-BE49-F238E27FC236}">
              <a16:creationId xmlns:a16="http://schemas.microsoft.com/office/drawing/2014/main" id="{A7F82ABD-AFF1-4DFE-8180-4DC58BFF42CE}"/>
            </a:ext>
          </a:extLst>
        </xdr:cNvPr>
        <xdr:cNvSpPr/>
      </xdr:nvSpPr>
      <xdr:spPr>
        <a:xfrm>
          <a:off x="221107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12464</xdr:rowOff>
    </xdr:from>
    <xdr:ext cx="469744" cy="259045"/>
    <xdr:sp macro="" textlink="">
      <xdr:nvSpPr>
        <xdr:cNvPr id="690" name="【児童館】&#10;一人当たり面積該当値テキスト">
          <a:extLst>
            <a:ext uri="{FF2B5EF4-FFF2-40B4-BE49-F238E27FC236}">
              <a16:creationId xmlns:a16="http://schemas.microsoft.com/office/drawing/2014/main" id="{1006FAC5-11E4-4E74-A893-4C8281B3B24B}"/>
            </a:ext>
          </a:extLst>
        </xdr:cNvPr>
        <xdr:cNvSpPr txBox="1"/>
      </xdr:nvSpPr>
      <xdr:spPr>
        <a:xfrm>
          <a:off x="22199600" y="140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691" name="楕円 690">
          <a:extLst>
            <a:ext uri="{FF2B5EF4-FFF2-40B4-BE49-F238E27FC236}">
              <a16:creationId xmlns:a16="http://schemas.microsoft.com/office/drawing/2014/main" id="{4E7D0B5C-A65A-4777-A408-AD20411033EC}"/>
            </a:ext>
          </a:extLst>
        </xdr:cNvPr>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40387</xdr:rowOff>
    </xdr:from>
    <xdr:to>
      <xdr:col>116</xdr:col>
      <xdr:colOff>63500</xdr:colOff>
      <xdr:row>83</xdr:row>
      <xdr:rowOff>49530</xdr:rowOff>
    </xdr:to>
    <xdr:cxnSp macro="">
      <xdr:nvCxnSpPr>
        <xdr:cNvPr id="692" name="直線コネクタ 691">
          <a:extLst>
            <a:ext uri="{FF2B5EF4-FFF2-40B4-BE49-F238E27FC236}">
              <a16:creationId xmlns:a16="http://schemas.microsoft.com/office/drawing/2014/main" id="{468CF304-C0D9-4732-933E-463576C33AE6}"/>
            </a:ext>
          </a:extLst>
        </xdr:cNvPr>
        <xdr:cNvCxnSpPr/>
      </xdr:nvCxnSpPr>
      <xdr:spPr>
        <a:xfrm flipV="1">
          <a:off x="21323300" y="142707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7874</xdr:rowOff>
    </xdr:from>
    <xdr:to>
      <xdr:col>107</xdr:col>
      <xdr:colOff>101600</xdr:colOff>
      <xdr:row>83</xdr:row>
      <xdr:rowOff>109474</xdr:rowOff>
    </xdr:to>
    <xdr:sp macro="" textlink="">
      <xdr:nvSpPr>
        <xdr:cNvPr id="693" name="楕円 692">
          <a:extLst>
            <a:ext uri="{FF2B5EF4-FFF2-40B4-BE49-F238E27FC236}">
              <a16:creationId xmlns:a16="http://schemas.microsoft.com/office/drawing/2014/main" id="{58336A3F-B787-4D8C-B787-F2A6D89DF928}"/>
            </a:ext>
          </a:extLst>
        </xdr:cNvPr>
        <xdr:cNvSpPr/>
      </xdr:nvSpPr>
      <xdr:spPr>
        <a:xfrm>
          <a:off x="20383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58674</xdr:rowOff>
    </xdr:to>
    <xdr:cxnSp macro="">
      <xdr:nvCxnSpPr>
        <xdr:cNvPr id="694" name="直線コネクタ 693">
          <a:extLst>
            <a:ext uri="{FF2B5EF4-FFF2-40B4-BE49-F238E27FC236}">
              <a16:creationId xmlns:a16="http://schemas.microsoft.com/office/drawing/2014/main" id="{CC073568-EEA1-43E6-845F-7913389D6385}"/>
            </a:ext>
          </a:extLst>
        </xdr:cNvPr>
        <xdr:cNvCxnSpPr/>
      </xdr:nvCxnSpPr>
      <xdr:spPr>
        <a:xfrm flipV="1">
          <a:off x="20434300" y="14279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12446</xdr:rowOff>
    </xdr:from>
    <xdr:to>
      <xdr:col>102</xdr:col>
      <xdr:colOff>165100</xdr:colOff>
      <xdr:row>83</xdr:row>
      <xdr:rowOff>114046</xdr:rowOff>
    </xdr:to>
    <xdr:sp macro="" textlink="">
      <xdr:nvSpPr>
        <xdr:cNvPr id="695" name="楕円 694">
          <a:extLst>
            <a:ext uri="{FF2B5EF4-FFF2-40B4-BE49-F238E27FC236}">
              <a16:creationId xmlns:a16="http://schemas.microsoft.com/office/drawing/2014/main" id="{F692810D-68C8-4F58-961E-36B63251DCB0}"/>
            </a:ext>
          </a:extLst>
        </xdr:cNvPr>
        <xdr:cNvSpPr/>
      </xdr:nvSpPr>
      <xdr:spPr>
        <a:xfrm>
          <a:off x="19494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58674</xdr:rowOff>
    </xdr:from>
    <xdr:to>
      <xdr:col>107</xdr:col>
      <xdr:colOff>50800</xdr:colOff>
      <xdr:row>83</xdr:row>
      <xdr:rowOff>63246</xdr:rowOff>
    </xdr:to>
    <xdr:cxnSp macro="">
      <xdr:nvCxnSpPr>
        <xdr:cNvPr id="696" name="直線コネクタ 695">
          <a:extLst>
            <a:ext uri="{FF2B5EF4-FFF2-40B4-BE49-F238E27FC236}">
              <a16:creationId xmlns:a16="http://schemas.microsoft.com/office/drawing/2014/main" id="{4EC4C81D-1ACC-4908-BF9E-FFF6E6DDA5DC}"/>
            </a:ext>
          </a:extLst>
        </xdr:cNvPr>
        <xdr:cNvCxnSpPr/>
      </xdr:nvCxnSpPr>
      <xdr:spPr>
        <a:xfrm flipV="1">
          <a:off x="19545300" y="14289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697" name="n_1aveValue【児童館】&#10;一人当たり面積">
          <a:extLst>
            <a:ext uri="{FF2B5EF4-FFF2-40B4-BE49-F238E27FC236}">
              <a16:creationId xmlns:a16="http://schemas.microsoft.com/office/drawing/2014/main" id="{805CAAD3-1BF2-4566-A8BA-A41A42AD5005}"/>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698" name="n_2aveValue【児童館】&#10;一人当たり面積">
          <a:extLst>
            <a:ext uri="{FF2B5EF4-FFF2-40B4-BE49-F238E27FC236}">
              <a16:creationId xmlns:a16="http://schemas.microsoft.com/office/drawing/2014/main" id="{45B16DD6-64A9-48F7-9FFB-AF67E5FE5546}"/>
            </a:ext>
          </a:extLst>
        </xdr:cNvPr>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699" name="n_3aveValue【児童館】&#10;一人当たり面積">
          <a:extLst>
            <a:ext uri="{FF2B5EF4-FFF2-40B4-BE49-F238E27FC236}">
              <a16:creationId xmlns:a16="http://schemas.microsoft.com/office/drawing/2014/main" id="{B3C41CEC-A881-485E-B57F-68E7490FD932}"/>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00" name="n_4aveValue【児童館】&#10;一人当たり面積">
          <a:extLst>
            <a:ext uri="{FF2B5EF4-FFF2-40B4-BE49-F238E27FC236}">
              <a16:creationId xmlns:a16="http://schemas.microsoft.com/office/drawing/2014/main" id="{4B31CBCF-D4C8-4E1E-875D-09FAE9C86972}"/>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116857</xdr:rowOff>
    </xdr:from>
    <xdr:ext cx="469744" cy="259045"/>
    <xdr:sp macro="" textlink="">
      <xdr:nvSpPr>
        <xdr:cNvPr id="701" name="n_1mainValue【児童館】&#10;一人当たり面積">
          <a:extLst>
            <a:ext uri="{FF2B5EF4-FFF2-40B4-BE49-F238E27FC236}">
              <a16:creationId xmlns:a16="http://schemas.microsoft.com/office/drawing/2014/main" id="{1DD3CD90-7484-4096-95B5-8884042282B9}"/>
            </a:ext>
          </a:extLst>
        </xdr:cNvPr>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126001</xdr:rowOff>
    </xdr:from>
    <xdr:ext cx="469744" cy="259045"/>
    <xdr:sp macro="" textlink="">
      <xdr:nvSpPr>
        <xdr:cNvPr id="702" name="n_2mainValue【児童館】&#10;一人当たり面積">
          <a:extLst>
            <a:ext uri="{FF2B5EF4-FFF2-40B4-BE49-F238E27FC236}">
              <a16:creationId xmlns:a16="http://schemas.microsoft.com/office/drawing/2014/main" id="{95C109FC-58EE-42CC-ABF7-1341996E8721}"/>
            </a:ext>
          </a:extLst>
        </xdr:cNvPr>
        <xdr:cNvSpPr txBox="1"/>
      </xdr:nvSpPr>
      <xdr:spPr>
        <a:xfrm>
          <a:off x="20199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130573</xdr:rowOff>
    </xdr:from>
    <xdr:ext cx="469744" cy="259045"/>
    <xdr:sp macro="" textlink="">
      <xdr:nvSpPr>
        <xdr:cNvPr id="703" name="n_3mainValue【児童館】&#10;一人当たり面積">
          <a:extLst>
            <a:ext uri="{FF2B5EF4-FFF2-40B4-BE49-F238E27FC236}">
              <a16:creationId xmlns:a16="http://schemas.microsoft.com/office/drawing/2014/main" id="{A836FE98-E74D-463D-BDA7-B6012995FF72}"/>
            </a:ext>
          </a:extLst>
        </xdr:cNvPr>
        <xdr:cNvSpPr txBox="1"/>
      </xdr:nvSpPr>
      <xdr:spPr>
        <a:xfrm>
          <a:off x="19310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1DE26F2B-5142-4FE4-959A-C795F9737D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83D3D1B9-9365-4E01-A4FD-FECDEA5EE26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6FF01593-1B41-458F-9A00-9F5EA609DB2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7D74BA13-0613-48B2-816A-9B41E0ECDF2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E9C4EAE5-0EF5-468A-85E1-5DBB9D89345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B3EC2202-09B0-48F5-B7FE-A225B996E1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3A5CADE8-5566-4378-8C20-DA3604F5134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29C8E684-4C38-481C-9BF5-334B8A07BABC}"/>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2" name="正方形/長方形 711">
          <a:extLst>
            <a:ext uri="{FF2B5EF4-FFF2-40B4-BE49-F238E27FC236}">
              <a16:creationId xmlns:a16="http://schemas.microsoft.com/office/drawing/2014/main" id="{B3867AD6-ED3A-4B58-8C69-6D5E4ACE5F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3" name="正方形/長方形 712">
          <a:extLst>
            <a:ext uri="{FF2B5EF4-FFF2-40B4-BE49-F238E27FC236}">
              <a16:creationId xmlns:a16="http://schemas.microsoft.com/office/drawing/2014/main" id="{6D92F802-35FC-4A9A-ABF7-AE61E97DE90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4" name="正方形/長方形 713">
          <a:extLst>
            <a:ext uri="{FF2B5EF4-FFF2-40B4-BE49-F238E27FC236}">
              <a16:creationId xmlns:a16="http://schemas.microsoft.com/office/drawing/2014/main" id="{1AA896FB-AF04-4B71-9599-1EE83F55D64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5" name="正方形/長方形 714">
          <a:extLst>
            <a:ext uri="{FF2B5EF4-FFF2-40B4-BE49-F238E27FC236}">
              <a16:creationId xmlns:a16="http://schemas.microsoft.com/office/drawing/2014/main" id="{CFE7364B-192B-4A1B-83F6-686F61EF610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6" name="正方形/長方形 715">
          <a:extLst>
            <a:ext uri="{FF2B5EF4-FFF2-40B4-BE49-F238E27FC236}">
              <a16:creationId xmlns:a16="http://schemas.microsoft.com/office/drawing/2014/main" id="{2C1C41A2-B896-4333-BA90-310B539EC0A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7" name="正方形/長方形 716">
          <a:extLst>
            <a:ext uri="{FF2B5EF4-FFF2-40B4-BE49-F238E27FC236}">
              <a16:creationId xmlns:a16="http://schemas.microsoft.com/office/drawing/2014/main" id="{F6E18A07-67AB-4E48-8A30-E2DB42D4CE6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8" name="正方形/長方形 717">
          <a:extLst>
            <a:ext uri="{FF2B5EF4-FFF2-40B4-BE49-F238E27FC236}">
              <a16:creationId xmlns:a16="http://schemas.microsoft.com/office/drawing/2014/main" id="{D779BAF1-71EE-4F33-85A6-F578190686E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9" name="正方形/長方形 718">
          <a:extLst>
            <a:ext uri="{FF2B5EF4-FFF2-40B4-BE49-F238E27FC236}">
              <a16:creationId xmlns:a16="http://schemas.microsoft.com/office/drawing/2014/main" id="{F9E7E601-A89E-4D29-A392-1FF9E89F4E34}"/>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a:extLst>
            <a:ext uri="{FF2B5EF4-FFF2-40B4-BE49-F238E27FC236}">
              <a16:creationId xmlns:a16="http://schemas.microsoft.com/office/drawing/2014/main" id="{B057F457-DE33-4959-A8D0-58B4DF523CE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a:extLst>
            <a:ext uri="{FF2B5EF4-FFF2-40B4-BE49-F238E27FC236}">
              <a16:creationId xmlns:a16="http://schemas.microsoft.com/office/drawing/2014/main" id="{44554219-3910-49A9-A068-3BB1F55A9D7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a:extLst>
            <a:ext uri="{FF2B5EF4-FFF2-40B4-BE49-F238E27FC236}">
              <a16:creationId xmlns:a16="http://schemas.microsoft.com/office/drawing/2014/main" id="{6419F4BC-4784-4835-974C-73BDD0C62BA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・類似団体と比較して特に有形固定資産減価償却率が高くなっている施設は道路であり、特に低くなっている施設は児童館と学校施設である。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延長が過大であるため、更新時の人口一人当たりの負担が大きくなる状況にある。また、老朽化が進み修繕を行う必要な箇所も増加していることから、長寿命化計画に基づき計画的な修繕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25F698-6162-4872-83B3-B59F4E1D656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F8BDF36-3842-494F-BC26-D52B6C8AFFD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C6BEE17-FE4C-4473-A716-7EE0967F576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F854DC-2C21-4795-9635-C1543CAF638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617BFD-8169-456D-A2DE-0FD4BFDA71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4F217E-78F2-41BB-A866-CE823F6553D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D8C4B1-16D0-45A9-96BA-7EA7E509E1B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DEB8CE-140E-4F37-96E2-34DC462B20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1ACE14-8689-49F2-B22E-A919A12CF4C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0EDA11-FAE8-4CE6-A3C8-0D5DD89E70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6,787
6,754
1,408.04
9,741,237
9,624,965
109,393
5,227,508
12,284,440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8CE5C5-7215-437B-AC5C-EF5E7F363D7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C7F858-1CF9-462B-91A6-5294C4BC96D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E0C3190-0F7C-462F-9132-D9EC44C7A3C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7B3E00-71A3-4839-B085-1550063065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1A7B6C-D674-4BA4-A679-AFC1DC76471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18C02BB-028E-4513-BD19-1EB77BD6609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D74093-8355-4E76-BC99-4B73848D48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4F1ACA-0349-4A78-8EF0-913675713A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F6EB31-D3B6-434D-BBD1-67251FD5F6D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686914B-C4E2-469D-93FA-D45FCE34D5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F3B4C0-DE9E-4CC5-ACAC-F9B593D4AFC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3D790DF-A486-44B9-9325-455EA4AA42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2825FF-29FF-4671-A041-D30677F9B13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04C9DC-FE17-49C7-980A-2C20480206A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4B4E4AF-B71D-4B45-9E13-7BF3EB1E26F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66D751B-D0E7-4AE7-9ABB-377EC0F5266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44610CE-5287-4DDA-84CC-B97D618EB0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79E15B-7D14-494D-8575-2EAFEC79F42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FE5CF20-9130-4537-8EE4-284CC113C75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88785BF-0DE4-4241-810C-12AAFCD1E72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108329-E22E-4608-B6BB-4346B53AC69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E720E60-5539-49BB-AB6B-1059BCB8C7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78BDB6-810C-4DBE-8E31-8AD6F1635AA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F6DC74-5BA8-41B1-87CE-C743902BB3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41B8F0B-AC73-48EA-8F61-966C70F7DF0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14783C-3ABC-41AF-A8DE-0267C7CCC0D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6E21412-2546-403D-A4D9-D53C11802A2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3E1F0B3-5CEC-4031-A936-1C94E2324C5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E08986-7D56-45F1-B7E4-9D7D4C5F205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EE12997-DF3B-4FC8-B199-8EEF9274F52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497A697-5AC9-4986-87EC-7EE54D07EE1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AEA2E83-4D12-430D-A531-99C3ECE9E4D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93AC260-30E4-4D72-B980-F57FE8BC1EC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8594120-2BBA-4AFB-B06A-1F26BE73EF8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D00E8B4-116C-4CE9-8859-68FC22D4BC4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978CDA6-C0E9-44D9-AB4A-D8028CDE3E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57E69FB-E92B-4537-8420-39B6A75E163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C7A8399-894E-4825-A234-7FE173E2E1B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FB6E3EF-BF02-4AE1-BCC7-F254C3C7EB5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F075B0E-CD6D-46F5-A0C1-FEB4E83A858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8EF9911-D97C-40BD-905E-40C437B59A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8937A45-804D-4E38-90B0-17780B010AB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E89BF44-8B96-4BD6-8BEE-1D13C93153F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031078D-CA23-43BA-B7FC-8E0D24FFF79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3416F3A-E3B7-4CBF-A6DA-67B4712AA57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733BDF5-392C-46D4-95F8-12D75254BBF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7B1A423-653A-4852-8F08-DFB0C75782B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96ADDA9-741F-479C-B351-BDF5C6802C2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7663FA7-59F6-4A21-BFC3-CB88C356769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72DBAA3F-4D72-43CC-A818-48DDCA7511E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B5607464-ABF3-4DE1-A6FE-04311907993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C05F757-4C84-444D-A506-1C7EB523079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DCCBBE6A-EFAE-4542-BA11-F0052FE7198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FD28F94-9E1C-4EC3-87F1-5B5ABFFBFA2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CEADFE99-D296-4BE9-B81C-BFEADE485AC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CC399365-AD05-4FF4-B374-FA50AB3E956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DD973699-6107-42B4-ACD2-C076EE7445F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588A8DA1-C619-4758-96F2-CBB9ADC0DCB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A7978B8-442A-4060-A5BC-D282C6AA618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19250F7A-5EC7-47EC-9D7B-F75059AED48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4F523B88-4643-4AF4-AD70-7AFD9813BF8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2560BC09-2FBE-4A90-A343-75990A1234A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DBEDDD62-FBAC-4303-8629-EF45B817CE9F}"/>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80E73E9-569E-43E6-A6DF-2C4E87F4462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50E82C2A-ABF3-4744-A763-C9865F440E5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7BCFD1ED-EF0D-46C5-B89D-192BF40A4CF4}"/>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6F1C4544-5A67-4551-BB1B-0C98A142DA53}"/>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F457EF19-4F62-4738-B541-D246CED1924C}"/>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C8293B7A-C81B-4AD2-9FEA-C7495F7A91E9}"/>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A0A5CB58-4F68-402C-923D-2209CA11ADD8}"/>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A0EBDA89-C75A-442A-8D17-F871417FCEB3}"/>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6A7C38B5-FFAA-420B-9F2C-7C9B209D925F}"/>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9DA5F983-6D24-4501-9E35-6269F720EDF4}"/>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05792BF-D964-42B5-9072-93DA603031D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F4B4F8A-B6FE-4EE1-A04F-C536589F003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7C1A348-F418-4700-9A28-20E51CD11D9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FAB0A03-6439-4BCE-B4DC-D2A9D34D422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4B0C81A-4B9C-4899-83DF-09EA1A90BF6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164737</xdr:rowOff>
    </xdr:from>
    <xdr:to>
      <xdr:col>24</xdr:col>
      <xdr:colOff>114300</xdr:colOff>
      <xdr:row>60</xdr:row>
      <xdr:rowOff>94887</xdr:rowOff>
    </xdr:to>
    <xdr:sp macro="" textlink="">
      <xdr:nvSpPr>
        <xdr:cNvPr id="90" name="楕円 89">
          <a:extLst>
            <a:ext uri="{FF2B5EF4-FFF2-40B4-BE49-F238E27FC236}">
              <a16:creationId xmlns:a16="http://schemas.microsoft.com/office/drawing/2014/main" id="{3B16096E-BF91-447A-8EFF-0983E78641EF}"/>
            </a:ext>
          </a:extLst>
        </xdr:cNvPr>
        <xdr:cNvSpPr/>
      </xdr:nvSpPr>
      <xdr:spPr>
        <a:xfrm>
          <a:off x="4584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16164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C3C2640-89F8-454A-81B9-BE06578D227F}"/>
            </a:ext>
          </a:extLst>
        </xdr:cNvPr>
        <xdr:cNvSpPr txBox="1"/>
      </xdr:nvSpPr>
      <xdr:spPr>
        <a:xfrm>
          <a:off x="4673600"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92" name="楕円 91">
          <a:extLst>
            <a:ext uri="{FF2B5EF4-FFF2-40B4-BE49-F238E27FC236}">
              <a16:creationId xmlns:a16="http://schemas.microsoft.com/office/drawing/2014/main" id="{26B755DA-1DCF-4C9C-9955-F1E2F3202C1E}"/>
            </a:ext>
          </a:extLst>
        </xdr:cNvPr>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44087</xdr:rowOff>
    </xdr:from>
    <xdr:to>
      <xdr:col>24</xdr:col>
      <xdr:colOff>63500</xdr:colOff>
      <xdr:row>60</xdr:row>
      <xdr:rowOff>137160</xdr:rowOff>
    </xdr:to>
    <xdr:cxnSp macro="">
      <xdr:nvCxnSpPr>
        <xdr:cNvPr id="93" name="直線コネクタ 92">
          <a:extLst>
            <a:ext uri="{FF2B5EF4-FFF2-40B4-BE49-F238E27FC236}">
              <a16:creationId xmlns:a16="http://schemas.microsoft.com/office/drawing/2014/main" id="{E5B9A720-B1BC-4BE7-8EFE-3BDE07CFCFB2}"/>
            </a:ext>
          </a:extLst>
        </xdr:cNvPr>
        <xdr:cNvCxnSpPr/>
      </xdr:nvCxnSpPr>
      <xdr:spPr>
        <a:xfrm flipV="1">
          <a:off x="3797300" y="10331087"/>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94" name="楕円 93">
          <a:extLst>
            <a:ext uri="{FF2B5EF4-FFF2-40B4-BE49-F238E27FC236}">
              <a16:creationId xmlns:a16="http://schemas.microsoft.com/office/drawing/2014/main" id="{C4650D38-080D-4FDB-8CBF-F6871F9C2AD0}"/>
            </a:ext>
          </a:extLst>
        </xdr:cNvPr>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137160</xdr:rowOff>
    </xdr:to>
    <xdr:cxnSp macro="">
      <xdr:nvCxnSpPr>
        <xdr:cNvPr id="95" name="直線コネクタ 94">
          <a:extLst>
            <a:ext uri="{FF2B5EF4-FFF2-40B4-BE49-F238E27FC236}">
              <a16:creationId xmlns:a16="http://schemas.microsoft.com/office/drawing/2014/main" id="{774B88CF-05FE-4969-9B3B-DDB87C150DB2}"/>
            </a:ext>
          </a:extLst>
        </xdr:cNvPr>
        <xdr:cNvCxnSpPr/>
      </xdr:nvCxnSpPr>
      <xdr:spPr>
        <a:xfrm>
          <a:off x="2908300" y="103882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14515</xdr:rowOff>
    </xdr:from>
    <xdr:to>
      <xdr:col>10</xdr:col>
      <xdr:colOff>165100</xdr:colOff>
      <xdr:row>60</xdr:row>
      <xdr:rowOff>116115</xdr:rowOff>
    </xdr:to>
    <xdr:sp macro="" textlink="">
      <xdr:nvSpPr>
        <xdr:cNvPr id="96" name="楕円 95">
          <a:extLst>
            <a:ext uri="{FF2B5EF4-FFF2-40B4-BE49-F238E27FC236}">
              <a16:creationId xmlns:a16="http://schemas.microsoft.com/office/drawing/2014/main" id="{3D5893FF-3B45-407E-A3F7-8F5ECAA0B528}"/>
            </a:ext>
          </a:extLst>
        </xdr:cNvPr>
        <xdr:cNvSpPr/>
      </xdr:nvSpPr>
      <xdr:spPr>
        <a:xfrm>
          <a:off x="1968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65315</xdr:rowOff>
    </xdr:from>
    <xdr:to>
      <xdr:col>15</xdr:col>
      <xdr:colOff>50800</xdr:colOff>
      <xdr:row>60</xdr:row>
      <xdr:rowOff>101237</xdr:rowOff>
    </xdr:to>
    <xdr:cxnSp macro="">
      <xdr:nvCxnSpPr>
        <xdr:cNvPr id="97" name="直線コネクタ 96">
          <a:extLst>
            <a:ext uri="{FF2B5EF4-FFF2-40B4-BE49-F238E27FC236}">
              <a16:creationId xmlns:a16="http://schemas.microsoft.com/office/drawing/2014/main" id="{F92E7D09-5FF9-4F64-B867-C7A7922311A4}"/>
            </a:ext>
          </a:extLst>
        </xdr:cNvPr>
        <xdr:cNvCxnSpPr/>
      </xdr:nvCxnSpPr>
      <xdr:spPr>
        <a:xfrm>
          <a:off x="2019300" y="103523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98" name="n_1aveValue【体育館・プール】&#10;有形固定資産減価償却率">
          <a:extLst>
            <a:ext uri="{FF2B5EF4-FFF2-40B4-BE49-F238E27FC236}">
              <a16:creationId xmlns:a16="http://schemas.microsoft.com/office/drawing/2014/main" id="{B1792309-A0C8-4975-A5B5-44008A306168}"/>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99" name="n_2aveValue【体育館・プール】&#10;有形固定資産減価償却率">
          <a:extLst>
            <a:ext uri="{FF2B5EF4-FFF2-40B4-BE49-F238E27FC236}">
              <a16:creationId xmlns:a16="http://schemas.microsoft.com/office/drawing/2014/main" id="{C88E6077-6E03-4CD2-9DAD-4B949191AC78}"/>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00" name="n_3aveValue【体育館・プール】&#10;有形固定資産減価償却率">
          <a:extLst>
            <a:ext uri="{FF2B5EF4-FFF2-40B4-BE49-F238E27FC236}">
              <a16:creationId xmlns:a16="http://schemas.microsoft.com/office/drawing/2014/main" id="{6F82ACEC-6A8C-4655-9438-21984C0E7287}"/>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01" name="n_4aveValue【体育館・プール】&#10;有形固定資産減価償却率">
          <a:extLst>
            <a:ext uri="{FF2B5EF4-FFF2-40B4-BE49-F238E27FC236}">
              <a16:creationId xmlns:a16="http://schemas.microsoft.com/office/drawing/2014/main" id="{A25BB3F9-51BA-47D6-9008-C5C5B1D7967C}"/>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33037</xdr:rowOff>
    </xdr:from>
    <xdr:ext cx="405111" cy="259045"/>
    <xdr:sp macro="" textlink="">
      <xdr:nvSpPr>
        <xdr:cNvPr id="102" name="n_1mainValue【体育館・プール】&#10;有形固定資産減価償却率">
          <a:extLst>
            <a:ext uri="{FF2B5EF4-FFF2-40B4-BE49-F238E27FC236}">
              <a16:creationId xmlns:a16="http://schemas.microsoft.com/office/drawing/2014/main" id="{A751C163-21DE-41A7-ABF4-1E58DFFD30EE}"/>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03" name="n_2mainValue【体育館・プール】&#10;有形固定資産減価償却率">
          <a:extLst>
            <a:ext uri="{FF2B5EF4-FFF2-40B4-BE49-F238E27FC236}">
              <a16:creationId xmlns:a16="http://schemas.microsoft.com/office/drawing/2014/main" id="{E327BDD8-A1FC-4E4B-8928-B5401A44478C}"/>
            </a:ext>
          </a:extLst>
        </xdr:cNvPr>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132642</xdr:rowOff>
    </xdr:from>
    <xdr:ext cx="405111" cy="259045"/>
    <xdr:sp macro="" textlink="">
      <xdr:nvSpPr>
        <xdr:cNvPr id="104" name="n_3mainValue【体育館・プール】&#10;有形固定資産減価償却率">
          <a:extLst>
            <a:ext uri="{FF2B5EF4-FFF2-40B4-BE49-F238E27FC236}">
              <a16:creationId xmlns:a16="http://schemas.microsoft.com/office/drawing/2014/main" id="{DC258881-28D3-4FFB-87C3-88BB3FD27791}"/>
            </a:ext>
          </a:extLst>
        </xdr:cNvPr>
        <xdr:cNvSpPr txBox="1"/>
      </xdr:nvSpPr>
      <xdr:spPr>
        <a:xfrm>
          <a:off x="1816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86970B9A-B3D8-4414-932E-B3C04D2F134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B95CAEBF-8C0C-42FE-85C5-375FEB187E7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CDCD761F-3723-4DD4-85F2-9836704794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FAD72CF7-6900-4D8B-B950-D55FBD773A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9062481A-2708-44E7-8A46-FDB6C95A4DB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460A5FEB-719B-4F96-A462-284628DDDD7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B9FC8014-1FF1-4530-834F-0D15E2519E2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48F3B5D1-E8D6-4044-9328-561682811B8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BB108D01-49EB-49E5-AEDB-57D9FED5029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7430691C-AA66-4CC4-9612-20F1257DBF3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a:extLst>
            <a:ext uri="{FF2B5EF4-FFF2-40B4-BE49-F238E27FC236}">
              <a16:creationId xmlns:a16="http://schemas.microsoft.com/office/drawing/2014/main" id="{67F78DE8-38B1-490C-87B8-1C7757F5E297}"/>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a:extLst>
            <a:ext uri="{FF2B5EF4-FFF2-40B4-BE49-F238E27FC236}">
              <a16:creationId xmlns:a16="http://schemas.microsoft.com/office/drawing/2014/main" id="{AF34CE59-0585-4BFD-A45C-1E295EEE7D1D}"/>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AA2CD4A6-63AA-417D-A041-707FD6D2754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297D8BFB-BB96-4681-8224-201BB75D098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a:extLst>
            <a:ext uri="{FF2B5EF4-FFF2-40B4-BE49-F238E27FC236}">
              <a16:creationId xmlns:a16="http://schemas.microsoft.com/office/drawing/2014/main" id="{BF9AB8A2-005B-4380-B0C2-EA43E116B8E6}"/>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a:extLst>
            <a:ext uri="{FF2B5EF4-FFF2-40B4-BE49-F238E27FC236}">
              <a16:creationId xmlns:a16="http://schemas.microsoft.com/office/drawing/2014/main" id="{D8B99414-093D-4F84-B3C2-76CEB0A6E225}"/>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CFF5C8C2-D2ED-4935-A6AD-958F6D4A70A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81FCAE9B-C793-4324-B284-5AB003574BF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18F4E619-6785-4D54-ABD8-B3C8CDD0B65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4" name="直線コネクタ 123">
          <a:extLst>
            <a:ext uri="{FF2B5EF4-FFF2-40B4-BE49-F238E27FC236}">
              <a16:creationId xmlns:a16="http://schemas.microsoft.com/office/drawing/2014/main" id="{5FE5FCEB-6812-4C16-BF06-F81523131814}"/>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5" name="【体育館・プール】&#10;一人当たり面積最小値テキスト">
          <a:extLst>
            <a:ext uri="{FF2B5EF4-FFF2-40B4-BE49-F238E27FC236}">
              <a16:creationId xmlns:a16="http://schemas.microsoft.com/office/drawing/2014/main" id="{FDE63BF8-3F2A-470A-9D72-993E96963752}"/>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6" name="直線コネクタ 125">
          <a:extLst>
            <a:ext uri="{FF2B5EF4-FFF2-40B4-BE49-F238E27FC236}">
              <a16:creationId xmlns:a16="http://schemas.microsoft.com/office/drawing/2014/main" id="{ADDFD227-D3C7-4148-AB1C-B4F2DDD63CE0}"/>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27" name="【体育館・プール】&#10;一人当たり面積最大値テキスト">
          <a:extLst>
            <a:ext uri="{FF2B5EF4-FFF2-40B4-BE49-F238E27FC236}">
              <a16:creationId xmlns:a16="http://schemas.microsoft.com/office/drawing/2014/main" id="{D439AB80-AB6F-4049-AAB2-FBD6484D6F7F}"/>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28" name="直線コネクタ 127">
          <a:extLst>
            <a:ext uri="{FF2B5EF4-FFF2-40B4-BE49-F238E27FC236}">
              <a16:creationId xmlns:a16="http://schemas.microsoft.com/office/drawing/2014/main" id="{228E5094-0A27-48AF-A563-7137E42C43B4}"/>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129" name="【体育館・プール】&#10;一人当たり面積平均値テキスト">
          <a:extLst>
            <a:ext uri="{FF2B5EF4-FFF2-40B4-BE49-F238E27FC236}">
              <a16:creationId xmlns:a16="http://schemas.microsoft.com/office/drawing/2014/main" id="{C9B4A139-7788-4FFF-954E-A2A776B217AA}"/>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0" name="フローチャート: 判断 129">
          <a:extLst>
            <a:ext uri="{FF2B5EF4-FFF2-40B4-BE49-F238E27FC236}">
              <a16:creationId xmlns:a16="http://schemas.microsoft.com/office/drawing/2014/main" id="{1EABC274-9621-40B0-B04B-963A38EF13AD}"/>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1" name="フローチャート: 判断 130">
          <a:extLst>
            <a:ext uri="{FF2B5EF4-FFF2-40B4-BE49-F238E27FC236}">
              <a16:creationId xmlns:a16="http://schemas.microsoft.com/office/drawing/2014/main" id="{51DD278D-1265-4A98-A292-F5753FD8D065}"/>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2" name="フローチャート: 判断 131">
          <a:extLst>
            <a:ext uri="{FF2B5EF4-FFF2-40B4-BE49-F238E27FC236}">
              <a16:creationId xmlns:a16="http://schemas.microsoft.com/office/drawing/2014/main" id="{C5817D19-8AC6-4568-8254-0732CCDD58EB}"/>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3" name="フローチャート: 判断 132">
          <a:extLst>
            <a:ext uri="{FF2B5EF4-FFF2-40B4-BE49-F238E27FC236}">
              <a16:creationId xmlns:a16="http://schemas.microsoft.com/office/drawing/2014/main" id="{E9AC3BC4-E43D-47E4-A591-B4D0C9DFBC96}"/>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4" name="フローチャート: 判断 133">
          <a:extLst>
            <a:ext uri="{FF2B5EF4-FFF2-40B4-BE49-F238E27FC236}">
              <a16:creationId xmlns:a16="http://schemas.microsoft.com/office/drawing/2014/main" id="{1845D47E-5256-4156-A558-675192D21C43}"/>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DCC84E2C-0732-417C-9606-FED270EB843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BC8F19A9-28DF-42C4-89BF-CAA6F919905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A6DED869-0CF4-40FF-8DEC-7D4D2854981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86B80391-7946-4210-8EDC-DDE34214D6C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670B3EF3-2537-46F3-94EE-39E13506D7E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125794</xdr:rowOff>
    </xdr:from>
    <xdr:to>
      <xdr:col>55</xdr:col>
      <xdr:colOff>50800</xdr:colOff>
      <xdr:row>60</xdr:row>
      <xdr:rowOff>55944</xdr:rowOff>
    </xdr:to>
    <xdr:sp macro="" textlink="">
      <xdr:nvSpPr>
        <xdr:cNvPr id="140" name="楕円 139">
          <a:extLst>
            <a:ext uri="{FF2B5EF4-FFF2-40B4-BE49-F238E27FC236}">
              <a16:creationId xmlns:a16="http://schemas.microsoft.com/office/drawing/2014/main" id="{9F89CE21-D41D-4ABE-970D-F74419276591}"/>
            </a:ext>
          </a:extLst>
        </xdr:cNvPr>
        <xdr:cNvSpPr/>
      </xdr:nvSpPr>
      <xdr:spPr>
        <a:xfrm>
          <a:off x="10426700" y="102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148671</xdr:rowOff>
    </xdr:from>
    <xdr:ext cx="469744" cy="259045"/>
    <xdr:sp macro="" textlink="">
      <xdr:nvSpPr>
        <xdr:cNvPr id="141" name="【体育館・プール】&#10;一人当たり面積該当値テキスト">
          <a:extLst>
            <a:ext uri="{FF2B5EF4-FFF2-40B4-BE49-F238E27FC236}">
              <a16:creationId xmlns:a16="http://schemas.microsoft.com/office/drawing/2014/main" id="{C85BA2C9-0520-411B-97F5-DBC73D90E5D5}"/>
            </a:ext>
          </a:extLst>
        </xdr:cNvPr>
        <xdr:cNvSpPr txBox="1"/>
      </xdr:nvSpPr>
      <xdr:spPr>
        <a:xfrm>
          <a:off x="10515600" y="1009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137223</xdr:rowOff>
    </xdr:from>
    <xdr:to>
      <xdr:col>50</xdr:col>
      <xdr:colOff>165100</xdr:colOff>
      <xdr:row>60</xdr:row>
      <xdr:rowOff>67373</xdr:rowOff>
    </xdr:to>
    <xdr:sp macro="" textlink="">
      <xdr:nvSpPr>
        <xdr:cNvPr id="142" name="楕円 141">
          <a:extLst>
            <a:ext uri="{FF2B5EF4-FFF2-40B4-BE49-F238E27FC236}">
              <a16:creationId xmlns:a16="http://schemas.microsoft.com/office/drawing/2014/main" id="{28A06A5E-96C8-494B-8008-F869A5F8C9FB}"/>
            </a:ext>
          </a:extLst>
        </xdr:cNvPr>
        <xdr:cNvSpPr/>
      </xdr:nvSpPr>
      <xdr:spPr>
        <a:xfrm>
          <a:off x="9588500" y="1025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5144</xdr:rowOff>
    </xdr:from>
    <xdr:to>
      <xdr:col>55</xdr:col>
      <xdr:colOff>0</xdr:colOff>
      <xdr:row>60</xdr:row>
      <xdr:rowOff>16573</xdr:rowOff>
    </xdr:to>
    <xdr:cxnSp macro="">
      <xdr:nvCxnSpPr>
        <xdr:cNvPr id="143" name="直線コネクタ 142">
          <a:extLst>
            <a:ext uri="{FF2B5EF4-FFF2-40B4-BE49-F238E27FC236}">
              <a16:creationId xmlns:a16="http://schemas.microsoft.com/office/drawing/2014/main" id="{9F0E93C9-44E3-4355-ADB2-FAEDFE123B2A}"/>
            </a:ext>
          </a:extLst>
        </xdr:cNvPr>
        <xdr:cNvCxnSpPr/>
      </xdr:nvCxnSpPr>
      <xdr:spPr>
        <a:xfrm flipV="1">
          <a:off x="9639300" y="10292144"/>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147510</xdr:rowOff>
    </xdr:from>
    <xdr:to>
      <xdr:col>46</xdr:col>
      <xdr:colOff>38100</xdr:colOff>
      <xdr:row>60</xdr:row>
      <xdr:rowOff>77660</xdr:rowOff>
    </xdr:to>
    <xdr:sp macro="" textlink="">
      <xdr:nvSpPr>
        <xdr:cNvPr id="144" name="楕円 143">
          <a:extLst>
            <a:ext uri="{FF2B5EF4-FFF2-40B4-BE49-F238E27FC236}">
              <a16:creationId xmlns:a16="http://schemas.microsoft.com/office/drawing/2014/main" id="{9AC14F30-4543-4DF8-B2F0-8264DA07E4A6}"/>
            </a:ext>
          </a:extLst>
        </xdr:cNvPr>
        <xdr:cNvSpPr/>
      </xdr:nvSpPr>
      <xdr:spPr>
        <a:xfrm>
          <a:off x="8699500" y="102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16573</xdr:rowOff>
    </xdr:from>
    <xdr:to>
      <xdr:col>50</xdr:col>
      <xdr:colOff>114300</xdr:colOff>
      <xdr:row>60</xdr:row>
      <xdr:rowOff>26860</xdr:rowOff>
    </xdr:to>
    <xdr:cxnSp macro="">
      <xdr:nvCxnSpPr>
        <xdr:cNvPr id="145" name="直線コネクタ 144">
          <a:extLst>
            <a:ext uri="{FF2B5EF4-FFF2-40B4-BE49-F238E27FC236}">
              <a16:creationId xmlns:a16="http://schemas.microsoft.com/office/drawing/2014/main" id="{3119E777-9CEE-44E8-8457-896557E41788}"/>
            </a:ext>
          </a:extLst>
        </xdr:cNvPr>
        <xdr:cNvCxnSpPr/>
      </xdr:nvCxnSpPr>
      <xdr:spPr>
        <a:xfrm flipV="1">
          <a:off x="8750300" y="1030357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153797</xdr:rowOff>
    </xdr:from>
    <xdr:to>
      <xdr:col>41</xdr:col>
      <xdr:colOff>101600</xdr:colOff>
      <xdr:row>60</xdr:row>
      <xdr:rowOff>83947</xdr:rowOff>
    </xdr:to>
    <xdr:sp macro="" textlink="">
      <xdr:nvSpPr>
        <xdr:cNvPr id="146" name="楕円 145">
          <a:extLst>
            <a:ext uri="{FF2B5EF4-FFF2-40B4-BE49-F238E27FC236}">
              <a16:creationId xmlns:a16="http://schemas.microsoft.com/office/drawing/2014/main" id="{C95F5BB1-0EEB-4E82-A20E-462A6D94CD3A}"/>
            </a:ext>
          </a:extLst>
        </xdr:cNvPr>
        <xdr:cNvSpPr/>
      </xdr:nvSpPr>
      <xdr:spPr>
        <a:xfrm>
          <a:off x="7810500" y="102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26860</xdr:rowOff>
    </xdr:from>
    <xdr:to>
      <xdr:col>45</xdr:col>
      <xdr:colOff>177800</xdr:colOff>
      <xdr:row>60</xdr:row>
      <xdr:rowOff>33147</xdr:rowOff>
    </xdr:to>
    <xdr:cxnSp macro="">
      <xdr:nvCxnSpPr>
        <xdr:cNvPr id="147" name="直線コネクタ 146">
          <a:extLst>
            <a:ext uri="{FF2B5EF4-FFF2-40B4-BE49-F238E27FC236}">
              <a16:creationId xmlns:a16="http://schemas.microsoft.com/office/drawing/2014/main" id="{21B1B0DF-5084-4D1E-9F92-ED90F717F81E}"/>
            </a:ext>
          </a:extLst>
        </xdr:cNvPr>
        <xdr:cNvCxnSpPr/>
      </xdr:nvCxnSpPr>
      <xdr:spPr>
        <a:xfrm flipV="1">
          <a:off x="7861300" y="10313860"/>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148" name="n_1aveValue【体育館・プール】&#10;一人当たり面積">
          <a:extLst>
            <a:ext uri="{FF2B5EF4-FFF2-40B4-BE49-F238E27FC236}">
              <a16:creationId xmlns:a16="http://schemas.microsoft.com/office/drawing/2014/main" id="{AC413C31-1E24-455E-902A-3E6264CD0128}"/>
            </a:ext>
          </a:extLst>
        </xdr:cNvPr>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149" name="n_2aveValue【体育館・プール】&#10;一人当たり面積">
          <a:extLst>
            <a:ext uri="{FF2B5EF4-FFF2-40B4-BE49-F238E27FC236}">
              <a16:creationId xmlns:a16="http://schemas.microsoft.com/office/drawing/2014/main" id="{874BDFD0-8CE1-464C-B20A-B7C2C454E8AC}"/>
            </a:ext>
          </a:extLst>
        </xdr:cNvPr>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150" name="n_3aveValue【体育館・プール】&#10;一人当たり面積">
          <a:extLst>
            <a:ext uri="{FF2B5EF4-FFF2-40B4-BE49-F238E27FC236}">
              <a16:creationId xmlns:a16="http://schemas.microsoft.com/office/drawing/2014/main" id="{35815A8A-6F7C-4904-9CDD-62B3CE284A7D}"/>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1" name="n_4aveValue【体育館・プール】&#10;一人当たり面積">
          <a:extLst>
            <a:ext uri="{FF2B5EF4-FFF2-40B4-BE49-F238E27FC236}">
              <a16:creationId xmlns:a16="http://schemas.microsoft.com/office/drawing/2014/main" id="{EF19C745-FD6A-451E-BB87-CD78F3291F43}"/>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83900</xdr:rowOff>
    </xdr:from>
    <xdr:ext cx="469744" cy="259045"/>
    <xdr:sp macro="" textlink="">
      <xdr:nvSpPr>
        <xdr:cNvPr id="152" name="n_1mainValue【体育館・プール】&#10;一人当たり面積">
          <a:extLst>
            <a:ext uri="{FF2B5EF4-FFF2-40B4-BE49-F238E27FC236}">
              <a16:creationId xmlns:a16="http://schemas.microsoft.com/office/drawing/2014/main" id="{5824BBB4-CD23-4F75-956B-7037AA22E2B4}"/>
            </a:ext>
          </a:extLst>
        </xdr:cNvPr>
        <xdr:cNvSpPr txBox="1"/>
      </xdr:nvSpPr>
      <xdr:spPr>
        <a:xfrm>
          <a:off x="9391727" y="1002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94187</xdr:rowOff>
    </xdr:from>
    <xdr:ext cx="469744" cy="259045"/>
    <xdr:sp macro="" textlink="">
      <xdr:nvSpPr>
        <xdr:cNvPr id="153" name="n_2mainValue【体育館・プール】&#10;一人当たり面積">
          <a:extLst>
            <a:ext uri="{FF2B5EF4-FFF2-40B4-BE49-F238E27FC236}">
              <a16:creationId xmlns:a16="http://schemas.microsoft.com/office/drawing/2014/main" id="{EDF3ED64-6FB8-47FB-A1BB-457461F5577B}"/>
            </a:ext>
          </a:extLst>
        </xdr:cNvPr>
        <xdr:cNvSpPr txBox="1"/>
      </xdr:nvSpPr>
      <xdr:spPr>
        <a:xfrm>
          <a:off x="8515427" y="1003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100474</xdr:rowOff>
    </xdr:from>
    <xdr:ext cx="469744" cy="259045"/>
    <xdr:sp macro="" textlink="">
      <xdr:nvSpPr>
        <xdr:cNvPr id="154" name="n_3mainValue【体育館・プール】&#10;一人当たり面積">
          <a:extLst>
            <a:ext uri="{FF2B5EF4-FFF2-40B4-BE49-F238E27FC236}">
              <a16:creationId xmlns:a16="http://schemas.microsoft.com/office/drawing/2014/main" id="{8113A33D-7CF1-4F03-8A7B-0B4641F7459C}"/>
            </a:ext>
          </a:extLst>
        </xdr:cNvPr>
        <xdr:cNvSpPr txBox="1"/>
      </xdr:nvSpPr>
      <xdr:spPr>
        <a:xfrm>
          <a:off x="7626427" y="1004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205AAF44-AE37-4E9C-9158-F7A9EB30EF6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301634FB-6605-477D-92B1-58529FB76FB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3B8000C-DADB-445D-990F-FF3FD25E515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4DE884D1-9B08-43F8-8D3E-61C05127BC6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E50BE527-E63D-4F44-9FDD-2093546B4CC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E70C5EE7-EF5D-4549-87BE-171D84F0C12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C5717C3B-1D84-47F8-AA56-CE8F04F2D6C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F6011FC6-3D89-4976-9CD7-19BB22C5E03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A09449BC-E4DE-48BF-A9F6-80BB8FCC591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8A18DF10-5516-485B-B94D-34CE9A4DD85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a:extLst>
            <a:ext uri="{FF2B5EF4-FFF2-40B4-BE49-F238E27FC236}">
              <a16:creationId xmlns:a16="http://schemas.microsoft.com/office/drawing/2014/main" id="{81940CC1-36A7-44F9-9989-FE7A01A58CC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6" name="直線コネクタ 165">
          <a:extLst>
            <a:ext uri="{FF2B5EF4-FFF2-40B4-BE49-F238E27FC236}">
              <a16:creationId xmlns:a16="http://schemas.microsoft.com/office/drawing/2014/main" id="{AF5E3517-F6CE-4F6F-AAAA-3FDA10EB8AE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7" name="テキスト ボックス 166">
          <a:extLst>
            <a:ext uri="{FF2B5EF4-FFF2-40B4-BE49-F238E27FC236}">
              <a16:creationId xmlns:a16="http://schemas.microsoft.com/office/drawing/2014/main" id="{E4851AF9-7C9A-418C-A3DB-8B12CF34943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8" name="直線コネクタ 167">
          <a:extLst>
            <a:ext uri="{FF2B5EF4-FFF2-40B4-BE49-F238E27FC236}">
              <a16:creationId xmlns:a16="http://schemas.microsoft.com/office/drawing/2014/main" id="{88766DF5-ADE8-49BF-8491-31A144411F0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9" name="テキスト ボックス 168">
          <a:extLst>
            <a:ext uri="{FF2B5EF4-FFF2-40B4-BE49-F238E27FC236}">
              <a16:creationId xmlns:a16="http://schemas.microsoft.com/office/drawing/2014/main" id="{831125B8-1BD3-4567-AFE0-D9C8EE72E6F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0" name="直線コネクタ 169">
          <a:extLst>
            <a:ext uri="{FF2B5EF4-FFF2-40B4-BE49-F238E27FC236}">
              <a16:creationId xmlns:a16="http://schemas.microsoft.com/office/drawing/2014/main" id="{FCA1500D-CD0E-4A64-9F9D-820E51D817B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1" name="テキスト ボックス 170">
          <a:extLst>
            <a:ext uri="{FF2B5EF4-FFF2-40B4-BE49-F238E27FC236}">
              <a16:creationId xmlns:a16="http://schemas.microsoft.com/office/drawing/2014/main" id="{0029B91D-DFCB-405D-945F-EC94C1A099A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2" name="直線コネクタ 171">
          <a:extLst>
            <a:ext uri="{FF2B5EF4-FFF2-40B4-BE49-F238E27FC236}">
              <a16:creationId xmlns:a16="http://schemas.microsoft.com/office/drawing/2014/main" id="{B4A80F89-5D9D-43CD-A6C2-7EFC64073A7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3" name="テキスト ボックス 172">
          <a:extLst>
            <a:ext uri="{FF2B5EF4-FFF2-40B4-BE49-F238E27FC236}">
              <a16:creationId xmlns:a16="http://schemas.microsoft.com/office/drawing/2014/main" id="{30969EB8-9FF8-44B0-BEFA-6B908359DE9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4" name="直線コネクタ 173">
          <a:extLst>
            <a:ext uri="{FF2B5EF4-FFF2-40B4-BE49-F238E27FC236}">
              <a16:creationId xmlns:a16="http://schemas.microsoft.com/office/drawing/2014/main" id="{24848423-516F-4F03-AE9F-60A06065D60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5" name="テキスト ボックス 174">
          <a:extLst>
            <a:ext uri="{FF2B5EF4-FFF2-40B4-BE49-F238E27FC236}">
              <a16:creationId xmlns:a16="http://schemas.microsoft.com/office/drawing/2014/main" id="{892B5697-5A45-471D-8B51-12F8B058553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6" name="直線コネクタ 175">
          <a:extLst>
            <a:ext uri="{FF2B5EF4-FFF2-40B4-BE49-F238E27FC236}">
              <a16:creationId xmlns:a16="http://schemas.microsoft.com/office/drawing/2014/main" id="{B46856AC-579A-43FE-99A5-BF84CB26CB6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7" name="テキスト ボックス 176">
          <a:extLst>
            <a:ext uri="{FF2B5EF4-FFF2-40B4-BE49-F238E27FC236}">
              <a16:creationId xmlns:a16="http://schemas.microsoft.com/office/drawing/2014/main" id="{81E1ADE7-4908-4F9A-8E24-C0F9AC60038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a:extLst>
            <a:ext uri="{FF2B5EF4-FFF2-40B4-BE49-F238E27FC236}">
              <a16:creationId xmlns:a16="http://schemas.microsoft.com/office/drawing/2014/main" id="{EA24E362-3BCA-4B14-89D9-9560F95B594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925BA868-83A9-4FB5-82FB-2829CAB6169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0" name="直線コネクタ 179">
          <a:extLst>
            <a:ext uri="{FF2B5EF4-FFF2-40B4-BE49-F238E27FC236}">
              <a16:creationId xmlns:a16="http://schemas.microsoft.com/office/drawing/2014/main" id="{EFCE9A45-86D1-48F1-BF69-3FC08ED0E246}"/>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1" name="【福祉施設】&#10;有形固定資産減価償却率最小値テキスト">
          <a:extLst>
            <a:ext uri="{FF2B5EF4-FFF2-40B4-BE49-F238E27FC236}">
              <a16:creationId xmlns:a16="http://schemas.microsoft.com/office/drawing/2014/main" id="{B45EA3E0-9B27-44D2-A3B2-B4F686F2DBC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2" name="直線コネクタ 181">
          <a:extLst>
            <a:ext uri="{FF2B5EF4-FFF2-40B4-BE49-F238E27FC236}">
              <a16:creationId xmlns:a16="http://schemas.microsoft.com/office/drawing/2014/main" id="{866D1754-0646-4A62-B668-131D5712107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3" name="【福祉施設】&#10;有形固定資産減価償却率最大値テキスト">
          <a:extLst>
            <a:ext uri="{FF2B5EF4-FFF2-40B4-BE49-F238E27FC236}">
              <a16:creationId xmlns:a16="http://schemas.microsoft.com/office/drawing/2014/main" id="{3A4EF3A3-767D-4CEB-AF16-0A186BC63A84}"/>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84" name="直線コネクタ 183">
          <a:extLst>
            <a:ext uri="{FF2B5EF4-FFF2-40B4-BE49-F238E27FC236}">
              <a16:creationId xmlns:a16="http://schemas.microsoft.com/office/drawing/2014/main" id="{0D60568B-445E-4602-81A3-C97B41A7F802}"/>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97439C25-180B-435A-A006-FD12668A52F3}"/>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86" name="フローチャート: 判断 185">
          <a:extLst>
            <a:ext uri="{FF2B5EF4-FFF2-40B4-BE49-F238E27FC236}">
              <a16:creationId xmlns:a16="http://schemas.microsoft.com/office/drawing/2014/main" id="{14506FB8-3E03-4A46-91B0-E081144D838F}"/>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87" name="フローチャート: 判断 186">
          <a:extLst>
            <a:ext uri="{FF2B5EF4-FFF2-40B4-BE49-F238E27FC236}">
              <a16:creationId xmlns:a16="http://schemas.microsoft.com/office/drawing/2014/main" id="{7E627054-CFEC-4EED-A1CB-60B44FA4D57A}"/>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88" name="フローチャート: 判断 187">
          <a:extLst>
            <a:ext uri="{FF2B5EF4-FFF2-40B4-BE49-F238E27FC236}">
              <a16:creationId xmlns:a16="http://schemas.microsoft.com/office/drawing/2014/main" id="{3878B62E-732D-4154-8B64-43826C963A07}"/>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89" name="フローチャート: 判断 188">
          <a:extLst>
            <a:ext uri="{FF2B5EF4-FFF2-40B4-BE49-F238E27FC236}">
              <a16:creationId xmlns:a16="http://schemas.microsoft.com/office/drawing/2014/main" id="{F371623A-3036-42EC-B638-073CEBFD2227}"/>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0" name="フローチャート: 判断 189">
          <a:extLst>
            <a:ext uri="{FF2B5EF4-FFF2-40B4-BE49-F238E27FC236}">
              <a16:creationId xmlns:a16="http://schemas.microsoft.com/office/drawing/2014/main" id="{AF965E97-091A-4501-A875-CD6D11382C7A}"/>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36AB1BC6-0AAC-4193-AFF8-13845D4BA54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DE31CB1-09E5-4C47-8427-12F16D95A07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9F2161F8-15C6-4B6A-84EB-CF0F968965B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890E0593-DE50-47DB-A545-429D3C79923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18E43310-4CC1-4614-9355-C15115D391E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93436</xdr:rowOff>
    </xdr:from>
    <xdr:to>
      <xdr:col>24</xdr:col>
      <xdr:colOff>114300</xdr:colOff>
      <xdr:row>84</xdr:row>
      <xdr:rowOff>23586</xdr:rowOff>
    </xdr:to>
    <xdr:sp macro="" textlink="">
      <xdr:nvSpPr>
        <xdr:cNvPr id="196" name="楕円 195">
          <a:extLst>
            <a:ext uri="{FF2B5EF4-FFF2-40B4-BE49-F238E27FC236}">
              <a16:creationId xmlns:a16="http://schemas.microsoft.com/office/drawing/2014/main" id="{FABD6A09-CA0C-4CC0-B639-2F02B9B268AE}"/>
            </a:ext>
          </a:extLst>
        </xdr:cNvPr>
        <xdr:cNvSpPr/>
      </xdr:nvSpPr>
      <xdr:spPr>
        <a:xfrm>
          <a:off x="45847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71863</xdr:rowOff>
    </xdr:from>
    <xdr:ext cx="405111" cy="259045"/>
    <xdr:sp macro="" textlink="">
      <xdr:nvSpPr>
        <xdr:cNvPr id="197" name="【福祉施設】&#10;有形固定資産減価償却率該当値テキスト">
          <a:extLst>
            <a:ext uri="{FF2B5EF4-FFF2-40B4-BE49-F238E27FC236}">
              <a16:creationId xmlns:a16="http://schemas.microsoft.com/office/drawing/2014/main" id="{E72E1559-582A-43E5-9D94-E6FC6B93ABA0}"/>
            </a:ext>
          </a:extLst>
        </xdr:cNvPr>
        <xdr:cNvSpPr txBox="1"/>
      </xdr:nvSpPr>
      <xdr:spPr>
        <a:xfrm>
          <a:off x="4673600"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72208</xdr:rowOff>
    </xdr:from>
    <xdr:to>
      <xdr:col>20</xdr:col>
      <xdr:colOff>38100</xdr:colOff>
      <xdr:row>84</xdr:row>
      <xdr:rowOff>2358</xdr:rowOff>
    </xdr:to>
    <xdr:sp macro="" textlink="">
      <xdr:nvSpPr>
        <xdr:cNvPr id="198" name="楕円 197">
          <a:extLst>
            <a:ext uri="{FF2B5EF4-FFF2-40B4-BE49-F238E27FC236}">
              <a16:creationId xmlns:a16="http://schemas.microsoft.com/office/drawing/2014/main" id="{F40B439F-9832-4392-AE1A-19C882125B43}"/>
            </a:ext>
          </a:extLst>
        </xdr:cNvPr>
        <xdr:cNvSpPr/>
      </xdr:nvSpPr>
      <xdr:spPr>
        <a:xfrm>
          <a:off x="3746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123008</xdr:rowOff>
    </xdr:from>
    <xdr:to>
      <xdr:col>24</xdr:col>
      <xdr:colOff>63500</xdr:colOff>
      <xdr:row>83</xdr:row>
      <xdr:rowOff>144236</xdr:rowOff>
    </xdr:to>
    <xdr:cxnSp macro="">
      <xdr:nvCxnSpPr>
        <xdr:cNvPr id="199" name="直線コネクタ 198">
          <a:extLst>
            <a:ext uri="{FF2B5EF4-FFF2-40B4-BE49-F238E27FC236}">
              <a16:creationId xmlns:a16="http://schemas.microsoft.com/office/drawing/2014/main" id="{ABC7136E-4ADE-4C9C-BDA1-7DD7BBBFD256}"/>
            </a:ext>
          </a:extLst>
        </xdr:cNvPr>
        <xdr:cNvCxnSpPr/>
      </xdr:nvCxnSpPr>
      <xdr:spPr>
        <a:xfrm>
          <a:off x="3797300" y="1435335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50981</xdr:rowOff>
    </xdr:from>
    <xdr:to>
      <xdr:col>15</xdr:col>
      <xdr:colOff>101600</xdr:colOff>
      <xdr:row>83</xdr:row>
      <xdr:rowOff>152581</xdr:rowOff>
    </xdr:to>
    <xdr:sp macro="" textlink="">
      <xdr:nvSpPr>
        <xdr:cNvPr id="200" name="楕円 199">
          <a:extLst>
            <a:ext uri="{FF2B5EF4-FFF2-40B4-BE49-F238E27FC236}">
              <a16:creationId xmlns:a16="http://schemas.microsoft.com/office/drawing/2014/main" id="{11DDDD88-7E8B-4F4A-BE25-A0AB24CBA8F6}"/>
            </a:ext>
          </a:extLst>
        </xdr:cNvPr>
        <xdr:cNvSpPr/>
      </xdr:nvSpPr>
      <xdr:spPr>
        <a:xfrm>
          <a:off x="2857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101781</xdr:rowOff>
    </xdr:from>
    <xdr:to>
      <xdr:col>19</xdr:col>
      <xdr:colOff>177800</xdr:colOff>
      <xdr:row>83</xdr:row>
      <xdr:rowOff>123008</xdr:rowOff>
    </xdr:to>
    <xdr:cxnSp macro="">
      <xdr:nvCxnSpPr>
        <xdr:cNvPr id="201" name="直線コネクタ 200">
          <a:extLst>
            <a:ext uri="{FF2B5EF4-FFF2-40B4-BE49-F238E27FC236}">
              <a16:creationId xmlns:a16="http://schemas.microsoft.com/office/drawing/2014/main" id="{06F35581-D479-4B9B-A7F5-02E6081AD11E}"/>
            </a:ext>
          </a:extLst>
        </xdr:cNvPr>
        <xdr:cNvCxnSpPr/>
      </xdr:nvCxnSpPr>
      <xdr:spPr>
        <a:xfrm>
          <a:off x="2908300" y="143321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28121</xdr:rowOff>
    </xdr:from>
    <xdr:to>
      <xdr:col>10</xdr:col>
      <xdr:colOff>165100</xdr:colOff>
      <xdr:row>83</xdr:row>
      <xdr:rowOff>129721</xdr:rowOff>
    </xdr:to>
    <xdr:sp macro="" textlink="">
      <xdr:nvSpPr>
        <xdr:cNvPr id="202" name="楕円 201">
          <a:extLst>
            <a:ext uri="{FF2B5EF4-FFF2-40B4-BE49-F238E27FC236}">
              <a16:creationId xmlns:a16="http://schemas.microsoft.com/office/drawing/2014/main" id="{6A0A5C7E-5313-4D18-B9B5-55FC9C22CF77}"/>
            </a:ext>
          </a:extLst>
        </xdr:cNvPr>
        <xdr:cNvSpPr/>
      </xdr:nvSpPr>
      <xdr:spPr>
        <a:xfrm>
          <a:off x="1968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78921</xdr:rowOff>
    </xdr:from>
    <xdr:to>
      <xdr:col>15</xdr:col>
      <xdr:colOff>50800</xdr:colOff>
      <xdr:row>83</xdr:row>
      <xdr:rowOff>101781</xdr:rowOff>
    </xdr:to>
    <xdr:cxnSp macro="">
      <xdr:nvCxnSpPr>
        <xdr:cNvPr id="203" name="直線コネクタ 202">
          <a:extLst>
            <a:ext uri="{FF2B5EF4-FFF2-40B4-BE49-F238E27FC236}">
              <a16:creationId xmlns:a16="http://schemas.microsoft.com/office/drawing/2014/main" id="{97B10FFC-5C6A-4058-AC30-87464E5FDD2D}"/>
            </a:ext>
          </a:extLst>
        </xdr:cNvPr>
        <xdr:cNvCxnSpPr/>
      </xdr:nvCxnSpPr>
      <xdr:spPr>
        <a:xfrm>
          <a:off x="2019300" y="1430927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04" name="n_1aveValue【福祉施設】&#10;有形固定資産減価償却率">
          <a:extLst>
            <a:ext uri="{FF2B5EF4-FFF2-40B4-BE49-F238E27FC236}">
              <a16:creationId xmlns:a16="http://schemas.microsoft.com/office/drawing/2014/main" id="{7B3BB01E-7EBF-4050-8BB6-CDB6B82543C6}"/>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05" name="n_2aveValue【福祉施設】&#10;有形固定資産減価償却率">
          <a:extLst>
            <a:ext uri="{FF2B5EF4-FFF2-40B4-BE49-F238E27FC236}">
              <a16:creationId xmlns:a16="http://schemas.microsoft.com/office/drawing/2014/main" id="{2CAC66BF-0942-4E95-B38B-EAB1397C117B}"/>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06" name="n_3aveValue【福祉施設】&#10;有形固定資産減価償却率">
          <a:extLst>
            <a:ext uri="{FF2B5EF4-FFF2-40B4-BE49-F238E27FC236}">
              <a16:creationId xmlns:a16="http://schemas.microsoft.com/office/drawing/2014/main" id="{06064D1B-317A-4F85-A368-DEBBF5FD3E1E}"/>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07" name="n_4aveValue【福祉施設】&#10;有形固定資産減価償却率">
          <a:extLst>
            <a:ext uri="{FF2B5EF4-FFF2-40B4-BE49-F238E27FC236}">
              <a16:creationId xmlns:a16="http://schemas.microsoft.com/office/drawing/2014/main" id="{F1683FA5-12F8-410E-9670-2D927C66CFF6}"/>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164935</xdr:rowOff>
    </xdr:from>
    <xdr:ext cx="405111" cy="259045"/>
    <xdr:sp macro="" textlink="">
      <xdr:nvSpPr>
        <xdr:cNvPr id="208" name="n_1mainValue【福祉施設】&#10;有形固定資産減価償却率">
          <a:extLst>
            <a:ext uri="{FF2B5EF4-FFF2-40B4-BE49-F238E27FC236}">
              <a16:creationId xmlns:a16="http://schemas.microsoft.com/office/drawing/2014/main" id="{6B504937-104D-4C70-8EC0-78700BD4EA96}"/>
            </a:ext>
          </a:extLst>
        </xdr:cNvPr>
        <xdr:cNvSpPr txBox="1"/>
      </xdr:nvSpPr>
      <xdr:spPr>
        <a:xfrm>
          <a:off x="3582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143708</xdr:rowOff>
    </xdr:from>
    <xdr:ext cx="405111" cy="259045"/>
    <xdr:sp macro="" textlink="">
      <xdr:nvSpPr>
        <xdr:cNvPr id="209" name="n_2mainValue【福祉施設】&#10;有形固定資産減価償却率">
          <a:extLst>
            <a:ext uri="{FF2B5EF4-FFF2-40B4-BE49-F238E27FC236}">
              <a16:creationId xmlns:a16="http://schemas.microsoft.com/office/drawing/2014/main" id="{51957687-D3DA-4ABE-B1BE-5AA0258884B1}"/>
            </a:ext>
          </a:extLst>
        </xdr:cNvPr>
        <xdr:cNvSpPr txBox="1"/>
      </xdr:nvSpPr>
      <xdr:spPr>
        <a:xfrm>
          <a:off x="2705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210" name="n_3mainValue【福祉施設】&#10;有形固定資産減価償却率">
          <a:extLst>
            <a:ext uri="{FF2B5EF4-FFF2-40B4-BE49-F238E27FC236}">
              <a16:creationId xmlns:a16="http://schemas.microsoft.com/office/drawing/2014/main" id="{1AC84CDA-F77F-4C32-ADDA-9BFC0AF91B78}"/>
            </a:ext>
          </a:extLst>
        </xdr:cNvPr>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0833F236-4125-483C-8B63-32987942DDA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1D05C4D0-B311-4A72-9815-2468576A4D8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E71E5076-B51A-4A6C-8A34-CBB4324730D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ED93C242-894E-421E-87E1-ED4D297686B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880535C5-6011-40FB-B8DC-0D05469198B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4737AE0F-932F-4496-8324-8A4D805CCE8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66D83ACC-0348-4D43-91EB-F4C5202B42E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23D9864C-E962-4BF1-951D-D6B31284ECD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E141AB7F-4C0E-4BFE-B155-D04EC3C0361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774DA839-4F53-4B7B-8A20-5EF47AE03ED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1" name="直線コネクタ 220">
          <a:extLst>
            <a:ext uri="{FF2B5EF4-FFF2-40B4-BE49-F238E27FC236}">
              <a16:creationId xmlns:a16="http://schemas.microsoft.com/office/drawing/2014/main" id="{9C5FEDBD-AE4E-4B8E-9B57-1742CEDDF4D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2" name="テキスト ボックス 221">
          <a:extLst>
            <a:ext uri="{FF2B5EF4-FFF2-40B4-BE49-F238E27FC236}">
              <a16:creationId xmlns:a16="http://schemas.microsoft.com/office/drawing/2014/main" id="{59CFA68F-2131-4FD3-A4EB-52AB972351E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3" name="直線コネクタ 222">
          <a:extLst>
            <a:ext uri="{FF2B5EF4-FFF2-40B4-BE49-F238E27FC236}">
              <a16:creationId xmlns:a16="http://schemas.microsoft.com/office/drawing/2014/main" id="{ACF4F8AD-5F2A-483D-A004-0438673FB28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4" name="テキスト ボックス 223">
          <a:extLst>
            <a:ext uri="{FF2B5EF4-FFF2-40B4-BE49-F238E27FC236}">
              <a16:creationId xmlns:a16="http://schemas.microsoft.com/office/drawing/2014/main" id="{981C9F99-3B5F-4423-A89D-DB034905385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5" name="直線コネクタ 224">
          <a:extLst>
            <a:ext uri="{FF2B5EF4-FFF2-40B4-BE49-F238E27FC236}">
              <a16:creationId xmlns:a16="http://schemas.microsoft.com/office/drawing/2014/main" id="{6DC0E120-9A05-4B6C-846A-71BE44385BB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6" name="テキスト ボックス 225">
          <a:extLst>
            <a:ext uri="{FF2B5EF4-FFF2-40B4-BE49-F238E27FC236}">
              <a16:creationId xmlns:a16="http://schemas.microsoft.com/office/drawing/2014/main" id="{11CF4CF0-5A25-46CE-AFED-0CC3AC71B1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7" name="直線コネクタ 226">
          <a:extLst>
            <a:ext uri="{FF2B5EF4-FFF2-40B4-BE49-F238E27FC236}">
              <a16:creationId xmlns:a16="http://schemas.microsoft.com/office/drawing/2014/main" id="{F4F13ED0-8BB0-43A8-9649-CD5A7FE30AE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8" name="テキスト ボックス 227">
          <a:extLst>
            <a:ext uri="{FF2B5EF4-FFF2-40B4-BE49-F238E27FC236}">
              <a16:creationId xmlns:a16="http://schemas.microsoft.com/office/drawing/2014/main" id="{D45484DA-AFDE-4F6E-9D99-417534B043D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03BF7BDC-D480-433A-B2E6-79D18260234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ECBC542D-9FA7-4FFB-BCC7-F6AB7B80C42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F16098F2-AB63-4F69-A491-3F0D0E9DDF7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32" name="直線コネクタ 231">
          <a:extLst>
            <a:ext uri="{FF2B5EF4-FFF2-40B4-BE49-F238E27FC236}">
              <a16:creationId xmlns:a16="http://schemas.microsoft.com/office/drawing/2014/main" id="{607DE79C-F0B5-4047-A0D0-AB4B6A85DBE1}"/>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3" name="【福祉施設】&#10;一人当たり面積最小値テキスト">
          <a:extLst>
            <a:ext uri="{FF2B5EF4-FFF2-40B4-BE49-F238E27FC236}">
              <a16:creationId xmlns:a16="http://schemas.microsoft.com/office/drawing/2014/main" id="{686D413E-021E-44FC-9114-226DCD525282}"/>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4" name="直線コネクタ 233">
          <a:extLst>
            <a:ext uri="{FF2B5EF4-FFF2-40B4-BE49-F238E27FC236}">
              <a16:creationId xmlns:a16="http://schemas.microsoft.com/office/drawing/2014/main" id="{2B26C587-C07B-4A2D-9DB0-875065750DE4}"/>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35" name="【福祉施設】&#10;一人当たり面積最大値テキスト">
          <a:extLst>
            <a:ext uri="{FF2B5EF4-FFF2-40B4-BE49-F238E27FC236}">
              <a16:creationId xmlns:a16="http://schemas.microsoft.com/office/drawing/2014/main" id="{2AC8495A-C5BB-4E46-B5AB-F0A52D800767}"/>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36" name="直線コネクタ 235">
          <a:extLst>
            <a:ext uri="{FF2B5EF4-FFF2-40B4-BE49-F238E27FC236}">
              <a16:creationId xmlns:a16="http://schemas.microsoft.com/office/drawing/2014/main" id="{9C162764-747A-40EB-AC08-AEF0C6037AC5}"/>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237" name="【福祉施設】&#10;一人当たり面積平均値テキスト">
          <a:extLst>
            <a:ext uri="{FF2B5EF4-FFF2-40B4-BE49-F238E27FC236}">
              <a16:creationId xmlns:a16="http://schemas.microsoft.com/office/drawing/2014/main" id="{6455D705-67B0-411E-A4AA-6D4D0780178B}"/>
            </a:ext>
          </a:extLst>
        </xdr:cNvPr>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38" name="フローチャート: 判断 237">
          <a:extLst>
            <a:ext uri="{FF2B5EF4-FFF2-40B4-BE49-F238E27FC236}">
              <a16:creationId xmlns:a16="http://schemas.microsoft.com/office/drawing/2014/main" id="{F9613C7D-832E-4FDC-BCB0-C65CB7D78E8A}"/>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39" name="フローチャート: 判断 238">
          <a:extLst>
            <a:ext uri="{FF2B5EF4-FFF2-40B4-BE49-F238E27FC236}">
              <a16:creationId xmlns:a16="http://schemas.microsoft.com/office/drawing/2014/main" id="{DCAC78C2-4030-44F1-9636-6A1DC125C48B}"/>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0" name="フローチャート: 判断 239">
          <a:extLst>
            <a:ext uri="{FF2B5EF4-FFF2-40B4-BE49-F238E27FC236}">
              <a16:creationId xmlns:a16="http://schemas.microsoft.com/office/drawing/2014/main" id="{F561A1B6-3FFA-4DAD-AA6B-83031229DDEF}"/>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41" name="フローチャート: 判断 240">
          <a:extLst>
            <a:ext uri="{FF2B5EF4-FFF2-40B4-BE49-F238E27FC236}">
              <a16:creationId xmlns:a16="http://schemas.microsoft.com/office/drawing/2014/main" id="{EF727EFD-F416-470D-8B56-05468B963007}"/>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42" name="フローチャート: 判断 241">
          <a:extLst>
            <a:ext uri="{FF2B5EF4-FFF2-40B4-BE49-F238E27FC236}">
              <a16:creationId xmlns:a16="http://schemas.microsoft.com/office/drawing/2014/main" id="{E0599B56-F6EA-4229-AF53-A3FB9B77EE45}"/>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A13F31E5-51A6-4E75-842C-C7354AB84FD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94CE5BED-B176-4168-B0AD-93C7B09D056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7F4F8191-6724-47D7-B37D-72145E7F3A0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9D33E782-4E8A-4444-A8FC-FBB4771390B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8D889C1-5BC7-4572-8489-8120E31C60F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xdr:rowOff>
    </xdr:from>
    <xdr:to>
      <xdr:col>55</xdr:col>
      <xdr:colOff>50800</xdr:colOff>
      <xdr:row>85</xdr:row>
      <xdr:rowOff>102158</xdr:rowOff>
    </xdr:to>
    <xdr:sp macro="" textlink="">
      <xdr:nvSpPr>
        <xdr:cNvPr id="248" name="楕円 247">
          <a:extLst>
            <a:ext uri="{FF2B5EF4-FFF2-40B4-BE49-F238E27FC236}">
              <a16:creationId xmlns:a16="http://schemas.microsoft.com/office/drawing/2014/main" id="{C6A5FF40-25D6-416D-A5DD-E5A1EF55BFA0}"/>
            </a:ext>
          </a:extLst>
        </xdr:cNvPr>
        <xdr:cNvSpPr/>
      </xdr:nvSpPr>
      <xdr:spPr>
        <a:xfrm>
          <a:off x="10426700" y="145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23435</xdr:rowOff>
    </xdr:from>
    <xdr:ext cx="469744" cy="259045"/>
    <xdr:sp macro="" textlink="">
      <xdr:nvSpPr>
        <xdr:cNvPr id="249" name="【福祉施設】&#10;一人当たり面積該当値テキスト">
          <a:extLst>
            <a:ext uri="{FF2B5EF4-FFF2-40B4-BE49-F238E27FC236}">
              <a16:creationId xmlns:a16="http://schemas.microsoft.com/office/drawing/2014/main" id="{396F3912-86DF-42EC-99BF-6D7639E11449}"/>
            </a:ext>
          </a:extLst>
        </xdr:cNvPr>
        <xdr:cNvSpPr txBox="1"/>
      </xdr:nvSpPr>
      <xdr:spPr>
        <a:xfrm>
          <a:off x="10515600" y="1442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3759</xdr:rowOff>
    </xdr:from>
    <xdr:to>
      <xdr:col>50</xdr:col>
      <xdr:colOff>165100</xdr:colOff>
      <xdr:row>85</xdr:row>
      <xdr:rowOff>105359</xdr:rowOff>
    </xdr:to>
    <xdr:sp macro="" textlink="">
      <xdr:nvSpPr>
        <xdr:cNvPr id="250" name="楕円 249">
          <a:extLst>
            <a:ext uri="{FF2B5EF4-FFF2-40B4-BE49-F238E27FC236}">
              <a16:creationId xmlns:a16="http://schemas.microsoft.com/office/drawing/2014/main" id="{9E29C95A-8772-4CF6-A8EC-4C842FD41BB2}"/>
            </a:ext>
          </a:extLst>
        </xdr:cNvPr>
        <xdr:cNvSpPr/>
      </xdr:nvSpPr>
      <xdr:spPr>
        <a:xfrm>
          <a:off x="9588500" y="145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51358</xdr:rowOff>
    </xdr:from>
    <xdr:to>
      <xdr:col>55</xdr:col>
      <xdr:colOff>0</xdr:colOff>
      <xdr:row>85</xdr:row>
      <xdr:rowOff>54559</xdr:rowOff>
    </xdr:to>
    <xdr:cxnSp macro="">
      <xdr:nvCxnSpPr>
        <xdr:cNvPr id="251" name="直線コネクタ 250">
          <a:extLst>
            <a:ext uri="{FF2B5EF4-FFF2-40B4-BE49-F238E27FC236}">
              <a16:creationId xmlns:a16="http://schemas.microsoft.com/office/drawing/2014/main" id="{8C218824-3385-4222-BE00-A06DCB4AFE6F}"/>
            </a:ext>
          </a:extLst>
        </xdr:cNvPr>
        <xdr:cNvCxnSpPr/>
      </xdr:nvCxnSpPr>
      <xdr:spPr>
        <a:xfrm flipV="1">
          <a:off x="9639300" y="14624608"/>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6502</xdr:rowOff>
    </xdr:from>
    <xdr:to>
      <xdr:col>46</xdr:col>
      <xdr:colOff>38100</xdr:colOff>
      <xdr:row>85</xdr:row>
      <xdr:rowOff>108102</xdr:rowOff>
    </xdr:to>
    <xdr:sp macro="" textlink="">
      <xdr:nvSpPr>
        <xdr:cNvPr id="252" name="楕円 251">
          <a:extLst>
            <a:ext uri="{FF2B5EF4-FFF2-40B4-BE49-F238E27FC236}">
              <a16:creationId xmlns:a16="http://schemas.microsoft.com/office/drawing/2014/main" id="{6478F33F-B4DA-4308-844B-1F1832FA1B93}"/>
            </a:ext>
          </a:extLst>
        </xdr:cNvPr>
        <xdr:cNvSpPr/>
      </xdr:nvSpPr>
      <xdr:spPr>
        <a:xfrm>
          <a:off x="8699500" y="145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54559</xdr:rowOff>
    </xdr:from>
    <xdr:to>
      <xdr:col>50</xdr:col>
      <xdr:colOff>114300</xdr:colOff>
      <xdr:row>85</xdr:row>
      <xdr:rowOff>57302</xdr:rowOff>
    </xdr:to>
    <xdr:cxnSp macro="">
      <xdr:nvCxnSpPr>
        <xdr:cNvPr id="253" name="直線コネクタ 252">
          <a:extLst>
            <a:ext uri="{FF2B5EF4-FFF2-40B4-BE49-F238E27FC236}">
              <a16:creationId xmlns:a16="http://schemas.microsoft.com/office/drawing/2014/main" id="{B242A1E5-6087-405B-9BDE-6CCD8B2D00F8}"/>
            </a:ext>
          </a:extLst>
        </xdr:cNvPr>
        <xdr:cNvCxnSpPr/>
      </xdr:nvCxnSpPr>
      <xdr:spPr>
        <a:xfrm flipV="1">
          <a:off x="8750300" y="1462780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8331</xdr:rowOff>
    </xdr:from>
    <xdr:to>
      <xdr:col>41</xdr:col>
      <xdr:colOff>101600</xdr:colOff>
      <xdr:row>85</xdr:row>
      <xdr:rowOff>109931</xdr:rowOff>
    </xdr:to>
    <xdr:sp macro="" textlink="">
      <xdr:nvSpPr>
        <xdr:cNvPr id="254" name="楕円 253">
          <a:extLst>
            <a:ext uri="{FF2B5EF4-FFF2-40B4-BE49-F238E27FC236}">
              <a16:creationId xmlns:a16="http://schemas.microsoft.com/office/drawing/2014/main" id="{7C0AF291-DA13-45A3-BD36-503DA0C2D4EC}"/>
            </a:ext>
          </a:extLst>
        </xdr:cNvPr>
        <xdr:cNvSpPr/>
      </xdr:nvSpPr>
      <xdr:spPr>
        <a:xfrm>
          <a:off x="7810500" y="1458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57302</xdr:rowOff>
    </xdr:from>
    <xdr:to>
      <xdr:col>45</xdr:col>
      <xdr:colOff>177800</xdr:colOff>
      <xdr:row>85</xdr:row>
      <xdr:rowOff>59131</xdr:rowOff>
    </xdr:to>
    <xdr:cxnSp macro="">
      <xdr:nvCxnSpPr>
        <xdr:cNvPr id="255" name="直線コネクタ 254">
          <a:extLst>
            <a:ext uri="{FF2B5EF4-FFF2-40B4-BE49-F238E27FC236}">
              <a16:creationId xmlns:a16="http://schemas.microsoft.com/office/drawing/2014/main" id="{56E792B2-0DBB-45FF-B667-3165B2BD7547}"/>
            </a:ext>
          </a:extLst>
        </xdr:cNvPr>
        <xdr:cNvCxnSpPr/>
      </xdr:nvCxnSpPr>
      <xdr:spPr>
        <a:xfrm flipV="1">
          <a:off x="7861300" y="1463055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56" name="n_1aveValue【福祉施設】&#10;一人当たり面積">
          <a:extLst>
            <a:ext uri="{FF2B5EF4-FFF2-40B4-BE49-F238E27FC236}">
              <a16:creationId xmlns:a16="http://schemas.microsoft.com/office/drawing/2014/main" id="{90C37128-6AF6-4CA2-BBDB-BA9AF9607C90}"/>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57" name="n_2aveValue【福祉施設】&#10;一人当たり面積">
          <a:extLst>
            <a:ext uri="{FF2B5EF4-FFF2-40B4-BE49-F238E27FC236}">
              <a16:creationId xmlns:a16="http://schemas.microsoft.com/office/drawing/2014/main" id="{538B1140-CC81-4755-8B5A-47850E679275}"/>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58" name="n_3aveValue【福祉施設】&#10;一人当たり面積">
          <a:extLst>
            <a:ext uri="{FF2B5EF4-FFF2-40B4-BE49-F238E27FC236}">
              <a16:creationId xmlns:a16="http://schemas.microsoft.com/office/drawing/2014/main" id="{87A2CE06-E7C2-40E3-9750-61C4BF54BCA4}"/>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59" name="n_4aveValue【福祉施設】&#10;一人当たり面積">
          <a:extLst>
            <a:ext uri="{FF2B5EF4-FFF2-40B4-BE49-F238E27FC236}">
              <a16:creationId xmlns:a16="http://schemas.microsoft.com/office/drawing/2014/main" id="{78AE5840-D306-4CC7-9DBA-9538790513A0}"/>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96486</xdr:rowOff>
    </xdr:from>
    <xdr:ext cx="469744" cy="259045"/>
    <xdr:sp macro="" textlink="">
      <xdr:nvSpPr>
        <xdr:cNvPr id="260" name="n_1mainValue【福祉施設】&#10;一人当たり面積">
          <a:extLst>
            <a:ext uri="{FF2B5EF4-FFF2-40B4-BE49-F238E27FC236}">
              <a16:creationId xmlns:a16="http://schemas.microsoft.com/office/drawing/2014/main" id="{AE66878F-19FC-41CF-BD12-95B8B50A1298}"/>
            </a:ext>
          </a:extLst>
        </xdr:cNvPr>
        <xdr:cNvSpPr txBox="1"/>
      </xdr:nvSpPr>
      <xdr:spPr>
        <a:xfrm>
          <a:off x="9391727" y="1466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99229</xdr:rowOff>
    </xdr:from>
    <xdr:ext cx="469744" cy="259045"/>
    <xdr:sp macro="" textlink="">
      <xdr:nvSpPr>
        <xdr:cNvPr id="261" name="n_2mainValue【福祉施設】&#10;一人当たり面積">
          <a:extLst>
            <a:ext uri="{FF2B5EF4-FFF2-40B4-BE49-F238E27FC236}">
              <a16:creationId xmlns:a16="http://schemas.microsoft.com/office/drawing/2014/main" id="{493DAD01-379B-4038-836B-33E1CAD566D4}"/>
            </a:ext>
          </a:extLst>
        </xdr:cNvPr>
        <xdr:cNvSpPr txBox="1"/>
      </xdr:nvSpPr>
      <xdr:spPr>
        <a:xfrm>
          <a:off x="8515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101058</xdr:rowOff>
    </xdr:from>
    <xdr:ext cx="469744" cy="259045"/>
    <xdr:sp macro="" textlink="">
      <xdr:nvSpPr>
        <xdr:cNvPr id="262" name="n_3mainValue【福祉施設】&#10;一人当たり面積">
          <a:extLst>
            <a:ext uri="{FF2B5EF4-FFF2-40B4-BE49-F238E27FC236}">
              <a16:creationId xmlns:a16="http://schemas.microsoft.com/office/drawing/2014/main" id="{6E64B3AC-AB15-4D2B-8477-BB348452F5EA}"/>
            </a:ext>
          </a:extLst>
        </xdr:cNvPr>
        <xdr:cNvSpPr txBox="1"/>
      </xdr:nvSpPr>
      <xdr:spPr>
        <a:xfrm>
          <a:off x="7626427" y="1467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56FD6990-4D1E-4357-AB57-9C782B6D22C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1AE5F86F-D8EC-4699-95D0-1D074ABFC4E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D1849408-9F42-4A6C-8091-25A08A15D67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4B215B18-5AB8-479F-9FCB-B0767A4DBEA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30324625-59EC-48F7-A090-6F498418265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A5E3156C-9F07-477B-BA81-A3E098F73E8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F20EEA43-4AD8-400E-94E0-07F7682BDA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9D2D58A2-26E8-46A1-BF14-D09B2D5E3C8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a:extLst>
            <a:ext uri="{FF2B5EF4-FFF2-40B4-BE49-F238E27FC236}">
              <a16:creationId xmlns:a16="http://schemas.microsoft.com/office/drawing/2014/main" id="{983DC781-5647-407E-A97F-BAD9A151BAB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a:extLst>
            <a:ext uri="{FF2B5EF4-FFF2-40B4-BE49-F238E27FC236}">
              <a16:creationId xmlns:a16="http://schemas.microsoft.com/office/drawing/2014/main" id="{F0BF297C-4952-489F-AE0B-DC22785ABE6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a:extLst>
            <a:ext uri="{FF2B5EF4-FFF2-40B4-BE49-F238E27FC236}">
              <a16:creationId xmlns:a16="http://schemas.microsoft.com/office/drawing/2014/main" id="{F1874ADD-2B0A-4FF8-8AB9-2BAEEA91EDC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4" name="直線コネクタ 273">
          <a:extLst>
            <a:ext uri="{FF2B5EF4-FFF2-40B4-BE49-F238E27FC236}">
              <a16:creationId xmlns:a16="http://schemas.microsoft.com/office/drawing/2014/main" id="{27F14BAD-6276-4D43-BDDC-05BEF275C5A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5" name="テキスト ボックス 274">
          <a:extLst>
            <a:ext uri="{FF2B5EF4-FFF2-40B4-BE49-F238E27FC236}">
              <a16:creationId xmlns:a16="http://schemas.microsoft.com/office/drawing/2014/main" id="{A4AD2A1A-1D81-4ED1-95A4-A29BE3A4C56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6" name="直線コネクタ 275">
          <a:extLst>
            <a:ext uri="{FF2B5EF4-FFF2-40B4-BE49-F238E27FC236}">
              <a16:creationId xmlns:a16="http://schemas.microsoft.com/office/drawing/2014/main" id="{E96841B1-1F64-4F4F-B95E-313782A43D7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7" name="テキスト ボックス 276">
          <a:extLst>
            <a:ext uri="{FF2B5EF4-FFF2-40B4-BE49-F238E27FC236}">
              <a16:creationId xmlns:a16="http://schemas.microsoft.com/office/drawing/2014/main" id="{BF21BAFE-5F4E-4146-B7CD-23FBDB9AA45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8" name="直線コネクタ 277">
          <a:extLst>
            <a:ext uri="{FF2B5EF4-FFF2-40B4-BE49-F238E27FC236}">
              <a16:creationId xmlns:a16="http://schemas.microsoft.com/office/drawing/2014/main" id="{AC39466B-CED9-4760-ACD4-62C94C4F1B4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9" name="テキスト ボックス 278">
          <a:extLst>
            <a:ext uri="{FF2B5EF4-FFF2-40B4-BE49-F238E27FC236}">
              <a16:creationId xmlns:a16="http://schemas.microsoft.com/office/drawing/2014/main" id="{38A272B5-D18D-4E58-BDD0-2B52A518BF9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0" name="直線コネクタ 279">
          <a:extLst>
            <a:ext uri="{FF2B5EF4-FFF2-40B4-BE49-F238E27FC236}">
              <a16:creationId xmlns:a16="http://schemas.microsoft.com/office/drawing/2014/main" id="{82D8EF8B-0D82-42C7-B751-6AB8407B6B6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1" name="テキスト ボックス 280">
          <a:extLst>
            <a:ext uri="{FF2B5EF4-FFF2-40B4-BE49-F238E27FC236}">
              <a16:creationId xmlns:a16="http://schemas.microsoft.com/office/drawing/2014/main" id="{85F44AE3-44A7-418C-9ADD-BD59BF54BD5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2" name="直線コネクタ 281">
          <a:extLst>
            <a:ext uri="{FF2B5EF4-FFF2-40B4-BE49-F238E27FC236}">
              <a16:creationId xmlns:a16="http://schemas.microsoft.com/office/drawing/2014/main" id="{96B68F19-F281-4CE8-B870-104DCC7F1B5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3" name="テキスト ボックス 282">
          <a:extLst>
            <a:ext uri="{FF2B5EF4-FFF2-40B4-BE49-F238E27FC236}">
              <a16:creationId xmlns:a16="http://schemas.microsoft.com/office/drawing/2014/main" id="{332AB46C-69E1-4866-BC85-8CBBFDA4BD1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4" name="直線コネクタ 283">
          <a:extLst>
            <a:ext uri="{FF2B5EF4-FFF2-40B4-BE49-F238E27FC236}">
              <a16:creationId xmlns:a16="http://schemas.microsoft.com/office/drawing/2014/main" id="{1C24A832-5AD6-43D1-9745-85D7805106E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5" name="テキスト ボックス 284">
          <a:extLst>
            <a:ext uri="{FF2B5EF4-FFF2-40B4-BE49-F238E27FC236}">
              <a16:creationId xmlns:a16="http://schemas.microsoft.com/office/drawing/2014/main" id="{53144431-59C0-45FE-879F-30557A0B6CD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6" name="直線コネクタ 285">
          <a:extLst>
            <a:ext uri="{FF2B5EF4-FFF2-40B4-BE49-F238E27FC236}">
              <a16:creationId xmlns:a16="http://schemas.microsoft.com/office/drawing/2014/main" id="{6D22B312-0C35-4B08-BF7C-2CC2D1D0AD3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市民会館】&#10;有形固定資産減価償却率グラフ枠">
          <a:extLst>
            <a:ext uri="{FF2B5EF4-FFF2-40B4-BE49-F238E27FC236}">
              <a16:creationId xmlns:a16="http://schemas.microsoft.com/office/drawing/2014/main" id="{DBA6E2B7-79E8-4994-95D2-F47DB1FDA20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288" name="直線コネクタ 287">
          <a:extLst>
            <a:ext uri="{FF2B5EF4-FFF2-40B4-BE49-F238E27FC236}">
              <a16:creationId xmlns:a16="http://schemas.microsoft.com/office/drawing/2014/main" id="{0BBD037D-0CDF-4253-A8E1-D4A3A718543E}"/>
            </a:ext>
          </a:extLst>
        </xdr:cNvPr>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289" name="【市民会館】&#10;有形固定資産減価償却率最小値テキスト">
          <a:extLst>
            <a:ext uri="{FF2B5EF4-FFF2-40B4-BE49-F238E27FC236}">
              <a16:creationId xmlns:a16="http://schemas.microsoft.com/office/drawing/2014/main" id="{E0B98C68-F174-4EC5-B0DB-E3D9127D08B7}"/>
            </a:ext>
          </a:extLst>
        </xdr:cNvPr>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90" name="直線コネクタ 289">
          <a:extLst>
            <a:ext uri="{FF2B5EF4-FFF2-40B4-BE49-F238E27FC236}">
              <a16:creationId xmlns:a16="http://schemas.microsoft.com/office/drawing/2014/main" id="{B7D4C995-8E3D-4AD5-9B7C-F7BCC4CE892F}"/>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291" name="【市民会館】&#10;有形固定資産減価償却率最大値テキスト">
          <a:extLst>
            <a:ext uri="{FF2B5EF4-FFF2-40B4-BE49-F238E27FC236}">
              <a16:creationId xmlns:a16="http://schemas.microsoft.com/office/drawing/2014/main" id="{71DA9D25-497A-476F-9005-18BFC836DBD0}"/>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292" name="直線コネクタ 291">
          <a:extLst>
            <a:ext uri="{FF2B5EF4-FFF2-40B4-BE49-F238E27FC236}">
              <a16:creationId xmlns:a16="http://schemas.microsoft.com/office/drawing/2014/main" id="{9A8B2B78-1C5A-4DDA-BB51-94565BBE9BCE}"/>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7093</xdr:rowOff>
    </xdr:from>
    <xdr:ext cx="405111" cy="259045"/>
    <xdr:sp macro="" textlink="">
      <xdr:nvSpPr>
        <xdr:cNvPr id="293" name="【市民会館】&#10;有形固定資産減価償却率平均値テキスト">
          <a:extLst>
            <a:ext uri="{FF2B5EF4-FFF2-40B4-BE49-F238E27FC236}">
              <a16:creationId xmlns:a16="http://schemas.microsoft.com/office/drawing/2014/main" id="{F9D6C008-200C-4449-9B36-00740D3E8244}"/>
            </a:ext>
          </a:extLst>
        </xdr:cNvPr>
        <xdr:cNvSpPr txBox="1"/>
      </xdr:nvSpPr>
      <xdr:spPr>
        <a:xfrm>
          <a:off x="4673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294" name="フローチャート: 判断 293">
          <a:extLst>
            <a:ext uri="{FF2B5EF4-FFF2-40B4-BE49-F238E27FC236}">
              <a16:creationId xmlns:a16="http://schemas.microsoft.com/office/drawing/2014/main" id="{6AF73A3A-052C-4432-BBA1-FD02CB61763D}"/>
            </a:ext>
          </a:extLst>
        </xdr:cNvPr>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295" name="フローチャート: 判断 294">
          <a:extLst>
            <a:ext uri="{FF2B5EF4-FFF2-40B4-BE49-F238E27FC236}">
              <a16:creationId xmlns:a16="http://schemas.microsoft.com/office/drawing/2014/main" id="{5691242C-9328-433F-B07D-5A2798B8D2EE}"/>
            </a:ext>
          </a:extLst>
        </xdr:cNvPr>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296" name="フローチャート: 判断 295">
          <a:extLst>
            <a:ext uri="{FF2B5EF4-FFF2-40B4-BE49-F238E27FC236}">
              <a16:creationId xmlns:a16="http://schemas.microsoft.com/office/drawing/2014/main" id="{48F1D408-5308-4FDE-8ABD-45C37CA463A1}"/>
            </a:ext>
          </a:extLst>
        </xdr:cNvPr>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297" name="フローチャート: 判断 296">
          <a:extLst>
            <a:ext uri="{FF2B5EF4-FFF2-40B4-BE49-F238E27FC236}">
              <a16:creationId xmlns:a16="http://schemas.microsoft.com/office/drawing/2014/main" id="{781E73C8-D318-47CD-9CD8-9B402E3878D9}"/>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298" name="フローチャート: 判断 297">
          <a:extLst>
            <a:ext uri="{FF2B5EF4-FFF2-40B4-BE49-F238E27FC236}">
              <a16:creationId xmlns:a16="http://schemas.microsoft.com/office/drawing/2014/main" id="{9859322A-7CCD-441F-906F-C990740DE67D}"/>
            </a:ext>
          </a:extLst>
        </xdr:cNvPr>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62ECDC1E-F485-425C-9778-91824ED15D6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E65B2E89-CEBE-4767-8A50-B940BD91DD2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9A5E3D04-4DB3-4BBE-A6C2-5D42A052353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499F90A-F4F3-4018-9046-BEE7132D944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B99C4E8C-BAB4-4E54-A0A8-E7F79A1BF84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4173</xdr:rowOff>
    </xdr:from>
    <xdr:to>
      <xdr:col>24</xdr:col>
      <xdr:colOff>114300</xdr:colOff>
      <xdr:row>104</xdr:row>
      <xdr:rowOff>105773</xdr:rowOff>
    </xdr:to>
    <xdr:sp macro="" textlink="">
      <xdr:nvSpPr>
        <xdr:cNvPr id="304" name="楕円 303">
          <a:extLst>
            <a:ext uri="{FF2B5EF4-FFF2-40B4-BE49-F238E27FC236}">
              <a16:creationId xmlns:a16="http://schemas.microsoft.com/office/drawing/2014/main" id="{EF1093A7-2A78-4B47-BE6B-BD67A4F67D3A}"/>
            </a:ext>
          </a:extLst>
        </xdr:cNvPr>
        <xdr:cNvSpPr/>
      </xdr:nvSpPr>
      <xdr:spPr>
        <a:xfrm>
          <a:off x="45847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27050</xdr:rowOff>
    </xdr:from>
    <xdr:ext cx="405111" cy="259045"/>
    <xdr:sp macro="" textlink="">
      <xdr:nvSpPr>
        <xdr:cNvPr id="305" name="【市民会館】&#10;有形固定資産減価償却率該当値テキスト">
          <a:extLst>
            <a:ext uri="{FF2B5EF4-FFF2-40B4-BE49-F238E27FC236}">
              <a16:creationId xmlns:a16="http://schemas.microsoft.com/office/drawing/2014/main" id="{C5A68C16-D192-4154-9D90-2FDABB5B0244}"/>
            </a:ext>
          </a:extLst>
        </xdr:cNvPr>
        <xdr:cNvSpPr txBox="1"/>
      </xdr:nvSpPr>
      <xdr:spPr>
        <a:xfrm>
          <a:off x="4673600" y="1768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157662</xdr:rowOff>
    </xdr:from>
    <xdr:to>
      <xdr:col>20</xdr:col>
      <xdr:colOff>38100</xdr:colOff>
      <xdr:row>104</xdr:row>
      <xdr:rowOff>87812</xdr:rowOff>
    </xdr:to>
    <xdr:sp macro="" textlink="">
      <xdr:nvSpPr>
        <xdr:cNvPr id="306" name="楕円 305">
          <a:extLst>
            <a:ext uri="{FF2B5EF4-FFF2-40B4-BE49-F238E27FC236}">
              <a16:creationId xmlns:a16="http://schemas.microsoft.com/office/drawing/2014/main" id="{367C2CCB-87C4-415A-8D53-855F6927F7EB}"/>
            </a:ext>
          </a:extLst>
        </xdr:cNvPr>
        <xdr:cNvSpPr/>
      </xdr:nvSpPr>
      <xdr:spPr>
        <a:xfrm>
          <a:off x="3746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37012</xdr:rowOff>
    </xdr:from>
    <xdr:to>
      <xdr:col>24</xdr:col>
      <xdr:colOff>63500</xdr:colOff>
      <xdr:row>104</xdr:row>
      <xdr:rowOff>54973</xdr:rowOff>
    </xdr:to>
    <xdr:cxnSp macro="">
      <xdr:nvCxnSpPr>
        <xdr:cNvPr id="307" name="直線コネクタ 306">
          <a:extLst>
            <a:ext uri="{FF2B5EF4-FFF2-40B4-BE49-F238E27FC236}">
              <a16:creationId xmlns:a16="http://schemas.microsoft.com/office/drawing/2014/main" id="{6C9792D4-3443-4931-91B4-07C138B0970E}"/>
            </a:ext>
          </a:extLst>
        </xdr:cNvPr>
        <xdr:cNvCxnSpPr/>
      </xdr:nvCxnSpPr>
      <xdr:spPr>
        <a:xfrm>
          <a:off x="3797300" y="1786781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121738</xdr:rowOff>
    </xdr:from>
    <xdr:to>
      <xdr:col>15</xdr:col>
      <xdr:colOff>101600</xdr:colOff>
      <xdr:row>104</xdr:row>
      <xdr:rowOff>51888</xdr:rowOff>
    </xdr:to>
    <xdr:sp macro="" textlink="">
      <xdr:nvSpPr>
        <xdr:cNvPr id="308" name="楕円 307">
          <a:extLst>
            <a:ext uri="{FF2B5EF4-FFF2-40B4-BE49-F238E27FC236}">
              <a16:creationId xmlns:a16="http://schemas.microsoft.com/office/drawing/2014/main" id="{42D885A0-7EFE-427A-8037-19CF9C444FF8}"/>
            </a:ext>
          </a:extLst>
        </xdr:cNvPr>
        <xdr:cNvSpPr/>
      </xdr:nvSpPr>
      <xdr:spPr>
        <a:xfrm>
          <a:off x="2857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xdr:rowOff>
    </xdr:from>
    <xdr:to>
      <xdr:col>19</xdr:col>
      <xdr:colOff>177800</xdr:colOff>
      <xdr:row>104</xdr:row>
      <xdr:rowOff>37012</xdr:rowOff>
    </xdr:to>
    <xdr:cxnSp macro="">
      <xdr:nvCxnSpPr>
        <xdr:cNvPr id="309" name="直線コネクタ 308">
          <a:extLst>
            <a:ext uri="{FF2B5EF4-FFF2-40B4-BE49-F238E27FC236}">
              <a16:creationId xmlns:a16="http://schemas.microsoft.com/office/drawing/2014/main" id="{F2658AE0-1A55-4A38-A830-FF90B616592B}"/>
            </a:ext>
          </a:extLst>
        </xdr:cNvPr>
        <xdr:cNvCxnSpPr/>
      </xdr:nvCxnSpPr>
      <xdr:spPr>
        <a:xfrm>
          <a:off x="2908300" y="178318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85816</xdr:rowOff>
    </xdr:from>
    <xdr:to>
      <xdr:col>10</xdr:col>
      <xdr:colOff>165100</xdr:colOff>
      <xdr:row>104</xdr:row>
      <xdr:rowOff>15966</xdr:rowOff>
    </xdr:to>
    <xdr:sp macro="" textlink="">
      <xdr:nvSpPr>
        <xdr:cNvPr id="310" name="楕円 309">
          <a:extLst>
            <a:ext uri="{FF2B5EF4-FFF2-40B4-BE49-F238E27FC236}">
              <a16:creationId xmlns:a16="http://schemas.microsoft.com/office/drawing/2014/main" id="{41DBD825-DB33-4A4F-88B7-C3AB43710841}"/>
            </a:ext>
          </a:extLst>
        </xdr:cNvPr>
        <xdr:cNvSpPr/>
      </xdr:nvSpPr>
      <xdr:spPr>
        <a:xfrm>
          <a:off x="1968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136616</xdr:rowOff>
    </xdr:from>
    <xdr:to>
      <xdr:col>15</xdr:col>
      <xdr:colOff>50800</xdr:colOff>
      <xdr:row>104</xdr:row>
      <xdr:rowOff>1088</xdr:rowOff>
    </xdr:to>
    <xdr:cxnSp macro="">
      <xdr:nvCxnSpPr>
        <xdr:cNvPr id="311" name="直線コネクタ 310">
          <a:extLst>
            <a:ext uri="{FF2B5EF4-FFF2-40B4-BE49-F238E27FC236}">
              <a16:creationId xmlns:a16="http://schemas.microsoft.com/office/drawing/2014/main" id="{6D42552F-6123-4D9C-ADEC-B0DD51F14408}"/>
            </a:ext>
          </a:extLst>
        </xdr:cNvPr>
        <xdr:cNvCxnSpPr/>
      </xdr:nvCxnSpPr>
      <xdr:spPr>
        <a:xfrm>
          <a:off x="2019300" y="177959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103432</xdr:rowOff>
    </xdr:from>
    <xdr:ext cx="405111" cy="259045"/>
    <xdr:sp macro="" textlink="">
      <xdr:nvSpPr>
        <xdr:cNvPr id="312" name="n_1aveValue【市民会館】&#10;有形固定資産減価償却率">
          <a:extLst>
            <a:ext uri="{FF2B5EF4-FFF2-40B4-BE49-F238E27FC236}">
              <a16:creationId xmlns:a16="http://schemas.microsoft.com/office/drawing/2014/main" id="{4ED34821-A8B3-4AE5-A989-FFCAD25B00AA}"/>
            </a:ext>
          </a:extLst>
        </xdr:cNvPr>
        <xdr:cNvSpPr txBox="1"/>
      </xdr:nvSpPr>
      <xdr:spPr>
        <a:xfrm>
          <a:off x="3582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54446</xdr:rowOff>
    </xdr:from>
    <xdr:ext cx="405111" cy="259045"/>
    <xdr:sp macro="" textlink="">
      <xdr:nvSpPr>
        <xdr:cNvPr id="313" name="n_2aveValue【市民会館】&#10;有形固定資産減価償却率">
          <a:extLst>
            <a:ext uri="{FF2B5EF4-FFF2-40B4-BE49-F238E27FC236}">
              <a16:creationId xmlns:a16="http://schemas.microsoft.com/office/drawing/2014/main" id="{D1303357-77CB-4B55-B803-223F28F00A23}"/>
            </a:ext>
          </a:extLst>
        </xdr:cNvPr>
        <xdr:cNvSpPr txBox="1"/>
      </xdr:nvSpPr>
      <xdr:spPr>
        <a:xfrm>
          <a:off x="2705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314" name="n_3aveValue【市民会館】&#10;有形固定資産減価償却率">
          <a:extLst>
            <a:ext uri="{FF2B5EF4-FFF2-40B4-BE49-F238E27FC236}">
              <a16:creationId xmlns:a16="http://schemas.microsoft.com/office/drawing/2014/main" id="{FBBF2AC1-60CE-4D9A-9250-C6318AF323DD}"/>
            </a:ext>
          </a:extLst>
        </xdr:cNvPr>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315" name="n_4aveValue【市民会館】&#10;有形固定資産減価償却率">
          <a:extLst>
            <a:ext uri="{FF2B5EF4-FFF2-40B4-BE49-F238E27FC236}">
              <a16:creationId xmlns:a16="http://schemas.microsoft.com/office/drawing/2014/main" id="{08E50E08-6080-4775-BFB8-96D620D0B7DE}"/>
            </a:ext>
          </a:extLst>
        </xdr:cNvPr>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104339</xdr:rowOff>
    </xdr:from>
    <xdr:ext cx="405111" cy="259045"/>
    <xdr:sp macro="" textlink="">
      <xdr:nvSpPr>
        <xdr:cNvPr id="316" name="n_1mainValue【市民会館】&#10;有形固定資産減価償却率">
          <a:extLst>
            <a:ext uri="{FF2B5EF4-FFF2-40B4-BE49-F238E27FC236}">
              <a16:creationId xmlns:a16="http://schemas.microsoft.com/office/drawing/2014/main" id="{CE191337-888E-4D04-A516-5ED1F80354CA}"/>
            </a:ext>
          </a:extLst>
        </xdr:cNvPr>
        <xdr:cNvSpPr txBox="1"/>
      </xdr:nvSpPr>
      <xdr:spPr>
        <a:xfrm>
          <a:off x="35820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68415</xdr:rowOff>
    </xdr:from>
    <xdr:ext cx="405111" cy="259045"/>
    <xdr:sp macro="" textlink="">
      <xdr:nvSpPr>
        <xdr:cNvPr id="317" name="n_2mainValue【市民会館】&#10;有形固定資産減価償却率">
          <a:extLst>
            <a:ext uri="{FF2B5EF4-FFF2-40B4-BE49-F238E27FC236}">
              <a16:creationId xmlns:a16="http://schemas.microsoft.com/office/drawing/2014/main" id="{5D0A376E-0EB3-4FE2-9C2C-E5529CE4692D}"/>
            </a:ext>
          </a:extLst>
        </xdr:cNvPr>
        <xdr:cNvSpPr txBox="1"/>
      </xdr:nvSpPr>
      <xdr:spPr>
        <a:xfrm>
          <a:off x="2705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32493</xdr:rowOff>
    </xdr:from>
    <xdr:ext cx="405111" cy="259045"/>
    <xdr:sp macro="" textlink="">
      <xdr:nvSpPr>
        <xdr:cNvPr id="318" name="n_3mainValue【市民会館】&#10;有形固定資産減価償却率">
          <a:extLst>
            <a:ext uri="{FF2B5EF4-FFF2-40B4-BE49-F238E27FC236}">
              <a16:creationId xmlns:a16="http://schemas.microsoft.com/office/drawing/2014/main" id="{DCA3797F-72C9-448A-AECB-A22A4DA6C912}"/>
            </a:ext>
          </a:extLst>
        </xdr:cNvPr>
        <xdr:cNvSpPr txBox="1"/>
      </xdr:nvSpPr>
      <xdr:spPr>
        <a:xfrm>
          <a:off x="1816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79EC1150-DE40-430A-AB58-2F3FE5AC297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989F6458-76E5-4A55-9F29-90EC99A60B5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B41FE8CC-189C-4609-A24E-F8DF4EA62DF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243186A4-4BC7-4CCF-8081-F7B4348CA7F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C20FD5C0-E332-4702-86FC-236BDA6C94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460C32E4-CB94-4D28-8855-425FD05586B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80A2A741-054D-463D-8DF6-4E360088779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C7500616-0388-4C36-8679-1B888EC52DA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a:extLst>
            <a:ext uri="{FF2B5EF4-FFF2-40B4-BE49-F238E27FC236}">
              <a16:creationId xmlns:a16="http://schemas.microsoft.com/office/drawing/2014/main" id="{A28720DD-FC67-40AF-838E-6B82B8A0019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a:extLst>
            <a:ext uri="{FF2B5EF4-FFF2-40B4-BE49-F238E27FC236}">
              <a16:creationId xmlns:a16="http://schemas.microsoft.com/office/drawing/2014/main" id="{AFCDFE9D-EA6D-454A-A421-6187A9AA48B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a:extLst>
            <a:ext uri="{FF2B5EF4-FFF2-40B4-BE49-F238E27FC236}">
              <a16:creationId xmlns:a16="http://schemas.microsoft.com/office/drawing/2014/main" id="{3D2C5543-3AFE-409C-9201-7F53337ECA18}"/>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a:extLst>
            <a:ext uri="{FF2B5EF4-FFF2-40B4-BE49-F238E27FC236}">
              <a16:creationId xmlns:a16="http://schemas.microsoft.com/office/drawing/2014/main" id="{804CD9F9-8906-4685-989E-08E13184ABEF}"/>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a:extLst>
            <a:ext uri="{FF2B5EF4-FFF2-40B4-BE49-F238E27FC236}">
              <a16:creationId xmlns:a16="http://schemas.microsoft.com/office/drawing/2014/main" id="{6ECBAE08-0021-4823-953C-92B9EF7F417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a:extLst>
            <a:ext uri="{FF2B5EF4-FFF2-40B4-BE49-F238E27FC236}">
              <a16:creationId xmlns:a16="http://schemas.microsoft.com/office/drawing/2014/main" id="{2CD78911-7D0E-4AB6-8DFD-C6CBAB23E709}"/>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a:extLst>
            <a:ext uri="{FF2B5EF4-FFF2-40B4-BE49-F238E27FC236}">
              <a16:creationId xmlns:a16="http://schemas.microsoft.com/office/drawing/2014/main" id="{20FBEA5A-74FD-454F-B540-0B45BBAAE51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a:extLst>
            <a:ext uri="{FF2B5EF4-FFF2-40B4-BE49-F238E27FC236}">
              <a16:creationId xmlns:a16="http://schemas.microsoft.com/office/drawing/2014/main" id="{0E41197F-A794-4AE5-87B7-AF246899561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a:extLst>
            <a:ext uri="{FF2B5EF4-FFF2-40B4-BE49-F238E27FC236}">
              <a16:creationId xmlns:a16="http://schemas.microsoft.com/office/drawing/2014/main" id="{8CD7D019-B983-4E52-8A91-7563ABFCDE02}"/>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a:extLst>
            <a:ext uri="{FF2B5EF4-FFF2-40B4-BE49-F238E27FC236}">
              <a16:creationId xmlns:a16="http://schemas.microsoft.com/office/drawing/2014/main" id="{CF4DFE36-1860-4A7D-87C7-B656E8749E91}"/>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a:extLst>
            <a:ext uri="{FF2B5EF4-FFF2-40B4-BE49-F238E27FC236}">
              <a16:creationId xmlns:a16="http://schemas.microsoft.com/office/drawing/2014/main" id="{470016E1-205C-4428-B3A4-8477EF44361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a:extLst>
            <a:ext uri="{FF2B5EF4-FFF2-40B4-BE49-F238E27FC236}">
              <a16:creationId xmlns:a16="http://schemas.microsoft.com/office/drawing/2014/main" id="{2F3E47C5-071B-4604-83AB-F30EB47F246A}"/>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a:extLst>
            <a:ext uri="{FF2B5EF4-FFF2-40B4-BE49-F238E27FC236}">
              <a16:creationId xmlns:a16="http://schemas.microsoft.com/office/drawing/2014/main" id="{DE77900B-7878-46B7-AD85-4522E1AA993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a:extLst>
            <a:ext uri="{FF2B5EF4-FFF2-40B4-BE49-F238E27FC236}">
              <a16:creationId xmlns:a16="http://schemas.microsoft.com/office/drawing/2014/main" id="{3A2F9C4F-99CD-4EF9-9750-43CBCDDCF2CA}"/>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id="{0C5A45B6-5A03-4ED5-AFE8-C46BC935E3E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C8489EB1-8E83-4843-B1C2-7691DBEED06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a:extLst>
            <a:ext uri="{FF2B5EF4-FFF2-40B4-BE49-F238E27FC236}">
              <a16:creationId xmlns:a16="http://schemas.microsoft.com/office/drawing/2014/main" id="{C5EC65EC-03CE-4FFA-A1EC-78810A83064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344" name="直線コネクタ 343">
          <a:extLst>
            <a:ext uri="{FF2B5EF4-FFF2-40B4-BE49-F238E27FC236}">
              <a16:creationId xmlns:a16="http://schemas.microsoft.com/office/drawing/2014/main" id="{3160C8D1-A3E5-4112-A161-D573B5495FC1}"/>
            </a:ext>
          </a:extLst>
        </xdr:cNvPr>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345" name="【市民会館】&#10;一人当たり面積最小値テキスト">
          <a:extLst>
            <a:ext uri="{FF2B5EF4-FFF2-40B4-BE49-F238E27FC236}">
              <a16:creationId xmlns:a16="http://schemas.microsoft.com/office/drawing/2014/main" id="{A5E6DA9E-7D37-41BA-935C-74D056C61FFB}"/>
            </a:ext>
          </a:extLst>
        </xdr:cNvPr>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346" name="直線コネクタ 345">
          <a:extLst>
            <a:ext uri="{FF2B5EF4-FFF2-40B4-BE49-F238E27FC236}">
              <a16:creationId xmlns:a16="http://schemas.microsoft.com/office/drawing/2014/main" id="{BE321AD6-B786-4596-BC66-6CD692F3961B}"/>
            </a:ext>
          </a:extLst>
        </xdr:cNvPr>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347" name="【市民会館】&#10;一人当たり面積最大値テキスト">
          <a:extLst>
            <a:ext uri="{FF2B5EF4-FFF2-40B4-BE49-F238E27FC236}">
              <a16:creationId xmlns:a16="http://schemas.microsoft.com/office/drawing/2014/main" id="{D7328653-4DBE-4A4F-A404-90859089AE8E}"/>
            </a:ext>
          </a:extLst>
        </xdr:cNvPr>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348" name="直線コネクタ 347">
          <a:extLst>
            <a:ext uri="{FF2B5EF4-FFF2-40B4-BE49-F238E27FC236}">
              <a16:creationId xmlns:a16="http://schemas.microsoft.com/office/drawing/2014/main" id="{75CE3013-6712-47DF-9EA2-405F1046DA8E}"/>
            </a:ext>
          </a:extLst>
        </xdr:cNvPr>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349" name="【市民会館】&#10;一人当たり面積平均値テキスト">
          <a:extLst>
            <a:ext uri="{FF2B5EF4-FFF2-40B4-BE49-F238E27FC236}">
              <a16:creationId xmlns:a16="http://schemas.microsoft.com/office/drawing/2014/main" id="{F17729AD-7D88-420D-9084-3239599660CC}"/>
            </a:ext>
          </a:extLst>
        </xdr:cNvPr>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50" name="フローチャート: 判断 349">
          <a:extLst>
            <a:ext uri="{FF2B5EF4-FFF2-40B4-BE49-F238E27FC236}">
              <a16:creationId xmlns:a16="http://schemas.microsoft.com/office/drawing/2014/main" id="{776D47F1-585F-4DBD-9BB5-46AE7CF59EC8}"/>
            </a:ext>
          </a:extLst>
        </xdr:cNvPr>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351" name="フローチャート: 判断 350">
          <a:extLst>
            <a:ext uri="{FF2B5EF4-FFF2-40B4-BE49-F238E27FC236}">
              <a16:creationId xmlns:a16="http://schemas.microsoft.com/office/drawing/2014/main" id="{D046E9C2-175F-47D6-9B3F-610014B66256}"/>
            </a:ext>
          </a:extLst>
        </xdr:cNvPr>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352" name="フローチャート: 判断 351">
          <a:extLst>
            <a:ext uri="{FF2B5EF4-FFF2-40B4-BE49-F238E27FC236}">
              <a16:creationId xmlns:a16="http://schemas.microsoft.com/office/drawing/2014/main" id="{8D2BBDDD-FBED-4EF6-AF94-9DC1715521B7}"/>
            </a:ext>
          </a:extLst>
        </xdr:cNvPr>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353" name="フローチャート: 判断 352">
          <a:extLst>
            <a:ext uri="{FF2B5EF4-FFF2-40B4-BE49-F238E27FC236}">
              <a16:creationId xmlns:a16="http://schemas.microsoft.com/office/drawing/2014/main" id="{E2C19894-3353-45F5-9A42-E781E8DA39D1}"/>
            </a:ext>
          </a:extLst>
        </xdr:cNvPr>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354" name="フローチャート: 判断 353">
          <a:extLst>
            <a:ext uri="{FF2B5EF4-FFF2-40B4-BE49-F238E27FC236}">
              <a16:creationId xmlns:a16="http://schemas.microsoft.com/office/drawing/2014/main" id="{63591B55-D176-42BF-9EE0-AF01D32A783C}"/>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38E3E8D1-9751-4642-BF56-60C58437E5F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1C561304-A8B3-4B2A-8A94-1F52AD353AE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1C7ABE94-F728-4B30-BA6A-BD4AAC60AC2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4B719DAB-0481-48B3-AEAD-03914DCB9C3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76B6CA9C-B55F-4263-9C6C-62AEB1672F7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157118</xdr:rowOff>
    </xdr:from>
    <xdr:to>
      <xdr:col>55</xdr:col>
      <xdr:colOff>50800</xdr:colOff>
      <xdr:row>107</xdr:row>
      <xdr:rowOff>87268</xdr:rowOff>
    </xdr:to>
    <xdr:sp macro="" textlink="">
      <xdr:nvSpPr>
        <xdr:cNvPr id="360" name="楕円 359">
          <a:extLst>
            <a:ext uri="{FF2B5EF4-FFF2-40B4-BE49-F238E27FC236}">
              <a16:creationId xmlns:a16="http://schemas.microsoft.com/office/drawing/2014/main" id="{E79D1EDC-9E30-432E-A32D-B5A78B2A0E6A}"/>
            </a:ext>
          </a:extLst>
        </xdr:cNvPr>
        <xdr:cNvSpPr/>
      </xdr:nvSpPr>
      <xdr:spPr>
        <a:xfrm>
          <a:off x="10426700" y="1833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135545</xdr:rowOff>
    </xdr:from>
    <xdr:ext cx="469744" cy="259045"/>
    <xdr:sp macro="" textlink="">
      <xdr:nvSpPr>
        <xdr:cNvPr id="361" name="【市民会館】&#10;一人当たり面積該当値テキスト">
          <a:extLst>
            <a:ext uri="{FF2B5EF4-FFF2-40B4-BE49-F238E27FC236}">
              <a16:creationId xmlns:a16="http://schemas.microsoft.com/office/drawing/2014/main" id="{2444EB9D-AF0B-4C8A-AF13-4A994F237A73}"/>
            </a:ext>
          </a:extLst>
        </xdr:cNvPr>
        <xdr:cNvSpPr txBox="1"/>
      </xdr:nvSpPr>
      <xdr:spPr>
        <a:xfrm>
          <a:off x="10515600" y="1830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164737</xdr:rowOff>
    </xdr:from>
    <xdr:to>
      <xdr:col>50</xdr:col>
      <xdr:colOff>165100</xdr:colOff>
      <xdr:row>107</xdr:row>
      <xdr:rowOff>94887</xdr:rowOff>
    </xdr:to>
    <xdr:sp macro="" textlink="">
      <xdr:nvSpPr>
        <xdr:cNvPr id="362" name="楕円 361">
          <a:extLst>
            <a:ext uri="{FF2B5EF4-FFF2-40B4-BE49-F238E27FC236}">
              <a16:creationId xmlns:a16="http://schemas.microsoft.com/office/drawing/2014/main" id="{E97875E5-1C83-4499-81D5-AEB7EAFCADBC}"/>
            </a:ext>
          </a:extLst>
        </xdr:cNvPr>
        <xdr:cNvSpPr/>
      </xdr:nvSpPr>
      <xdr:spPr>
        <a:xfrm>
          <a:off x="9588500" y="183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36468</xdr:rowOff>
    </xdr:from>
    <xdr:to>
      <xdr:col>55</xdr:col>
      <xdr:colOff>0</xdr:colOff>
      <xdr:row>107</xdr:row>
      <xdr:rowOff>44087</xdr:rowOff>
    </xdr:to>
    <xdr:cxnSp macro="">
      <xdr:nvCxnSpPr>
        <xdr:cNvPr id="363" name="直線コネクタ 362">
          <a:extLst>
            <a:ext uri="{FF2B5EF4-FFF2-40B4-BE49-F238E27FC236}">
              <a16:creationId xmlns:a16="http://schemas.microsoft.com/office/drawing/2014/main" id="{05E9B4D8-D743-4229-9A00-DC858B0E76C8}"/>
            </a:ext>
          </a:extLst>
        </xdr:cNvPr>
        <xdr:cNvCxnSpPr/>
      </xdr:nvCxnSpPr>
      <xdr:spPr>
        <a:xfrm flipV="1">
          <a:off x="9639300" y="18381618"/>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170180</xdr:rowOff>
    </xdr:from>
    <xdr:to>
      <xdr:col>46</xdr:col>
      <xdr:colOff>38100</xdr:colOff>
      <xdr:row>107</xdr:row>
      <xdr:rowOff>100330</xdr:rowOff>
    </xdr:to>
    <xdr:sp macro="" textlink="">
      <xdr:nvSpPr>
        <xdr:cNvPr id="364" name="楕円 363">
          <a:extLst>
            <a:ext uri="{FF2B5EF4-FFF2-40B4-BE49-F238E27FC236}">
              <a16:creationId xmlns:a16="http://schemas.microsoft.com/office/drawing/2014/main" id="{200CEC9F-A717-488C-9633-5DFA50683C27}"/>
            </a:ext>
          </a:extLst>
        </xdr:cNvPr>
        <xdr:cNvSpPr/>
      </xdr:nvSpPr>
      <xdr:spPr>
        <a:xfrm>
          <a:off x="8699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44087</xdr:rowOff>
    </xdr:from>
    <xdr:to>
      <xdr:col>50</xdr:col>
      <xdr:colOff>114300</xdr:colOff>
      <xdr:row>107</xdr:row>
      <xdr:rowOff>49530</xdr:rowOff>
    </xdr:to>
    <xdr:cxnSp macro="">
      <xdr:nvCxnSpPr>
        <xdr:cNvPr id="365" name="直線コネクタ 364">
          <a:extLst>
            <a:ext uri="{FF2B5EF4-FFF2-40B4-BE49-F238E27FC236}">
              <a16:creationId xmlns:a16="http://schemas.microsoft.com/office/drawing/2014/main" id="{E7A02F05-CA96-4EB0-A6B3-B0EAF065F64F}"/>
            </a:ext>
          </a:extLst>
        </xdr:cNvPr>
        <xdr:cNvCxnSpPr/>
      </xdr:nvCxnSpPr>
      <xdr:spPr>
        <a:xfrm flipV="1">
          <a:off x="8750300" y="1838923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3084</xdr:rowOff>
    </xdr:from>
    <xdr:to>
      <xdr:col>41</xdr:col>
      <xdr:colOff>101600</xdr:colOff>
      <xdr:row>107</xdr:row>
      <xdr:rowOff>104684</xdr:rowOff>
    </xdr:to>
    <xdr:sp macro="" textlink="">
      <xdr:nvSpPr>
        <xdr:cNvPr id="366" name="楕円 365">
          <a:extLst>
            <a:ext uri="{FF2B5EF4-FFF2-40B4-BE49-F238E27FC236}">
              <a16:creationId xmlns:a16="http://schemas.microsoft.com/office/drawing/2014/main" id="{002E85EC-B2B2-4114-B1DA-86E17CD281A6}"/>
            </a:ext>
          </a:extLst>
        </xdr:cNvPr>
        <xdr:cNvSpPr/>
      </xdr:nvSpPr>
      <xdr:spPr>
        <a:xfrm>
          <a:off x="7810500" y="183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49530</xdr:rowOff>
    </xdr:from>
    <xdr:to>
      <xdr:col>45</xdr:col>
      <xdr:colOff>177800</xdr:colOff>
      <xdr:row>107</xdr:row>
      <xdr:rowOff>53884</xdr:rowOff>
    </xdr:to>
    <xdr:cxnSp macro="">
      <xdr:nvCxnSpPr>
        <xdr:cNvPr id="367" name="直線コネクタ 366">
          <a:extLst>
            <a:ext uri="{FF2B5EF4-FFF2-40B4-BE49-F238E27FC236}">
              <a16:creationId xmlns:a16="http://schemas.microsoft.com/office/drawing/2014/main" id="{3A68988C-F903-4126-A4DC-B5FC5829AC2F}"/>
            </a:ext>
          </a:extLst>
        </xdr:cNvPr>
        <xdr:cNvCxnSpPr/>
      </xdr:nvCxnSpPr>
      <xdr:spPr>
        <a:xfrm flipV="1">
          <a:off x="7861300" y="1839468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49365</xdr:rowOff>
    </xdr:from>
    <xdr:ext cx="469744" cy="259045"/>
    <xdr:sp macro="" textlink="">
      <xdr:nvSpPr>
        <xdr:cNvPr id="368" name="n_1aveValue【市民会館】&#10;一人当たり面積">
          <a:extLst>
            <a:ext uri="{FF2B5EF4-FFF2-40B4-BE49-F238E27FC236}">
              <a16:creationId xmlns:a16="http://schemas.microsoft.com/office/drawing/2014/main" id="{C4B62892-8537-4956-9213-A6CA20DDE61E}"/>
            </a:ext>
          </a:extLst>
        </xdr:cNvPr>
        <xdr:cNvSpPr txBox="1"/>
      </xdr:nvSpPr>
      <xdr:spPr>
        <a:xfrm>
          <a:off x="93917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369" name="n_2aveValue【市民会館】&#10;一人当たり面積">
          <a:extLst>
            <a:ext uri="{FF2B5EF4-FFF2-40B4-BE49-F238E27FC236}">
              <a16:creationId xmlns:a16="http://schemas.microsoft.com/office/drawing/2014/main" id="{4F44DE52-BD62-497F-838E-3B48C1E87C0C}"/>
            </a:ext>
          </a:extLst>
        </xdr:cNvPr>
        <xdr:cNvSpPr txBox="1"/>
      </xdr:nvSpPr>
      <xdr:spPr>
        <a:xfrm>
          <a:off x="8515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370" name="n_3aveValue【市民会館】&#10;一人当たり面積">
          <a:extLst>
            <a:ext uri="{FF2B5EF4-FFF2-40B4-BE49-F238E27FC236}">
              <a16:creationId xmlns:a16="http://schemas.microsoft.com/office/drawing/2014/main" id="{16B3A8DE-9114-4DA1-950C-8E47EC56722D}"/>
            </a:ext>
          </a:extLst>
        </xdr:cNvPr>
        <xdr:cNvSpPr txBox="1"/>
      </xdr:nvSpPr>
      <xdr:spPr>
        <a:xfrm>
          <a:off x="7626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371" name="n_4aveValue【市民会館】&#10;一人当たり面積">
          <a:extLst>
            <a:ext uri="{FF2B5EF4-FFF2-40B4-BE49-F238E27FC236}">
              <a16:creationId xmlns:a16="http://schemas.microsoft.com/office/drawing/2014/main" id="{6F8926F3-699A-4659-82D6-41392C9856A8}"/>
            </a:ext>
          </a:extLst>
        </xdr:cNvPr>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86014</xdr:rowOff>
    </xdr:from>
    <xdr:ext cx="469744" cy="259045"/>
    <xdr:sp macro="" textlink="">
      <xdr:nvSpPr>
        <xdr:cNvPr id="372" name="n_1mainValue【市民会館】&#10;一人当たり面積">
          <a:extLst>
            <a:ext uri="{FF2B5EF4-FFF2-40B4-BE49-F238E27FC236}">
              <a16:creationId xmlns:a16="http://schemas.microsoft.com/office/drawing/2014/main" id="{7BAFDBC3-532C-4038-895A-2228FFE6094B}"/>
            </a:ext>
          </a:extLst>
        </xdr:cNvPr>
        <xdr:cNvSpPr txBox="1"/>
      </xdr:nvSpPr>
      <xdr:spPr>
        <a:xfrm>
          <a:off x="9391727" y="1843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91457</xdr:rowOff>
    </xdr:from>
    <xdr:ext cx="469744" cy="259045"/>
    <xdr:sp macro="" textlink="">
      <xdr:nvSpPr>
        <xdr:cNvPr id="373" name="n_2mainValue【市民会館】&#10;一人当たり面積">
          <a:extLst>
            <a:ext uri="{FF2B5EF4-FFF2-40B4-BE49-F238E27FC236}">
              <a16:creationId xmlns:a16="http://schemas.microsoft.com/office/drawing/2014/main" id="{576186FF-5042-46D6-AD43-088B94886C2E}"/>
            </a:ext>
          </a:extLst>
        </xdr:cNvPr>
        <xdr:cNvSpPr txBox="1"/>
      </xdr:nvSpPr>
      <xdr:spPr>
        <a:xfrm>
          <a:off x="8515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95811</xdr:rowOff>
    </xdr:from>
    <xdr:ext cx="469744" cy="259045"/>
    <xdr:sp macro="" textlink="">
      <xdr:nvSpPr>
        <xdr:cNvPr id="374" name="n_3mainValue【市民会館】&#10;一人当たり面積">
          <a:extLst>
            <a:ext uri="{FF2B5EF4-FFF2-40B4-BE49-F238E27FC236}">
              <a16:creationId xmlns:a16="http://schemas.microsoft.com/office/drawing/2014/main" id="{B5E61396-6ADA-4381-A6B3-F36E28DDC773}"/>
            </a:ext>
          </a:extLst>
        </xdr:cNvPr>
        <xdr:cNvSpPr txBox="1"/>
      </xdr:nvSpPr>
      <xdr:spPr>
        <a:xfrm>
          <a:off x="7626427" y="184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CB72E7D3-4892-4B76-85B1-00B25FC1F5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1C779522-532F-4079-B181-BD99D7CEE7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241FEF5F-0C06-4381-81AE-1BC70D0C0D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75857A67-9348-413F-AE7D-4EBB11EF50E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00F20977-6D7E-4220-A7B5-4A6EB42BBDF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BF768274-A4F5-4BFD-ABB9-20AE22F62A4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D47C1C94-C1A9-4925-9AA7-10454F5D61E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1BE8F25A-BB4F-4149-BFEF-6DEBAA0A3A1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162011EF-E36C-4057-BC16-56C0D9429FD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A1F75DBC-017B-4D20-8871-4D51A111908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7DEB718B-FEEE-4215-A448-654795BE32C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6" name="直線コネクタ 385">
          <a:extLst>
            <a:ext uri="{FF2B5EF4-FFF2-40B4-BE49-F238E27FC236}">
              <a16:creationId xmlns:a16="http://schemas.microsoft.com/office/drawing/2014/main" id="{A488484B-6DC4-47E5-8333-AE7ED3C212A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7" name="テキスト ボックス 386">
          <a:extLst>
            <a:ext uri="{FF2B5EF4-FFF2-40B4-BE49-F238E27FC236}">
              <a16:creationId xmlns:a16="http://schemas.microsoft.com/office/drawing/2014/main" id="{9FC03DCA-C95B-4CB9-880A-6E6BB9F9B85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8" name="直線コネクタ 387">
          <a:extLst>
            <a:ext uri="{FF2B5EF4-FFF2-40B4-BE49-F238E27FC236}">
              <a16:creationId xmlns:a16="http://schemas.microsoft.com/office/drawing/2014/main" id="{BC405279-D2E7-4851-8390-88E3F123379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9" name="テキスト ボックス 388">
          <a:extLst>
            <a:ext uri="{FF2B5EF4-FFF2-40B4-BE49-F238E27FC236}">
              <a16:creationId xmlns:a16="http://schemas.microsoft.com/office/drawing/2014/main" id="{7540C0A8-A5F8-4B64-A423-2340B49E70A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0" name="直線コネクタ 389">
          <a:extLst>
            <a:ext uri="{FF2B5EF4-FFF2-40B4-BE49-F238E27FC236}">
              <a16:creationId xmlns:a16="http://schemas.microsoft.com/office/drawing/2014/main" id="{A8A88D77-E7B3-47C6-8B5E-67E7E9BF2E8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1" name="テキスト ボックス 390">
          <a:extLst>
            <a:ext uri="{FF2B5EF4-FFF2-40B4-BE49-F238E27FC236}">
              <a16:creationId xmlns:a16="http://schemas.microsoft.com/office/drawing/2014/main" id="{E16D7269-4B31-42DB-A5C7-E0F2810E6CF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2" name="直線コネクタ 391">
          <a:extLst>
            <a:ext uri="{FF2B5EF4-FFF2-40B4-BE49-F238E27FC236}">
              <a16:creationId xmlns:a16="http://schemas.microsoft.com/office/drawing/2014/main" id="{F0EE6E9E-52BA-46F9-BB04-C3476E2610C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3" name="テキスト ボックス 392">
          <a:extLst>
            <a:ext uri="{FF2B5EF4-FFF2-40B4-BE49-F238E27FC236}">
              <a16:creationId xmlns:a16="http://schemas.microsoft.com/office/drawing/2014/main" id="{3857F896-E1E1-4E1A-8101-5C9DDD160F0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4" name="直線コネクタ 393">
          <a:extLst>
            <a:ext uri="{FF2B5EF4-FFF2-40B4-BE49-F238E27FC236}">
              <a16:creationId xmlns:a16="http://schemas.microsoft.com/office/drawing/2014/main" id="{EF26578E-8885-419C-83F1-347272F7568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5" name="テキスト ボックス 394">
          <a:extLst>
            <a:ext uri="{FF2B5EF4-FFF2-40B4-BE49-F238E27FC236}">
              <a16:creationId xmlns:a16="http://schemas.microsoft.com/office/drawing/2014/main" id="{BFC2690F-4481-40AB-A79D-C75EF665A30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6" name="直線コネクタ 395">
          <a:extLst>
            <a:ext uri="{FF2B5EF4-FFF2-40B4-BE49-F238E27FC236}">
              <a16:creationId xmlns:a16="http://schemas.microsoft.com/office/drawing/2014/main" id="{8C1DA08C-A0DC-4E6E-9AD4-0A00D44D3D0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7" name="テキスト ボックス 396">
          <a:extLst>
            <a:ext uri="{FF2B5EF4-FFF2-40B4-BE49-F238E27FC236}">
              <a16:creationId xmlns:a16="http://schemas.microsoft.com/office/drawing/2014/main" id="{D2615E79-F07E-44DB-A19C-A83CF732F82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id="{FD1710CA-6D53-449D-95C1-B877B1A2346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a:extLst>
            <a:ext uri="{FF2B5EF4-FFF2-40B4-BE49-F238E27FC236}">
              <a16:creationId xmlns:a16="http://schemas.microsoft.com/office/drawing/2014/main" id="{28DB619A-AF0B-4265-8366-BB0F7B9995C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400" name="直線コネクタ 399">
          <a:extLst>
            <a:ext uri="{FF2B5EF4-FFF2-40B4-BE49-F238E27FC236}">
              <a16:creationId xmlns:a16="http://schemas.microsoft.com/office/drawing/2014/main" id="{719D13F6-3CB7-42B3-9397-7A897BBFB177}"/>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01" name="【一般廃棄物処理施設】&#10;有形固定資産減価償却率最小値テキスト">
          <a:extLst>
            <a:ext uri="{FF2B5EF4-FFF2-40B4-BE49-F238E27FC236}">
              <a16:creationId xmlns:a16="http://schemas.microsoft.com/office/drawing/2014/main" id="{D0EBA180-470F-40E0-AEBB-CB700C38555E}"/>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02" name="直線コネクタ 401">
          <a:extLst>
            <a:ext uri="{FF2B5EF4-FFF2-40B4-BE49-F238E27FC236}">
              <a16:creationId xmlns:a16="http://schemas.microsoft.com/office/drawing/2014/main" id="{368568EB-FAF3-4361-8E76-A4B9563A74CD}"/>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403" name="【一般廃棄物処理施設】&#10;有形固定資産減価償却率最大値テキスト">
          <a:extLst>
            <a:ext uri="{FF2B5EF4-FFF2-40B4-BE49-F238E27FC236}">
              <a16:creationId xmlns:a16="http://schemas.microsoft.com/office/drawing/2014/main" id="{BA8E71A8-D64B-4D2D-A337-96D75B5511E6}"/>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404" name="直線コネクタ 403">
          <a:extLst>
            <a:ext uri="{FF2B5EF4-FFF2-40B4-BE49-F238E27FC236}">
              <a16:creationId xmlns:a16="http://schemas.microsoft.com/office/drawing/2014/main" id="{9D797568-959D-46D3-A3F5-F79B1BA49601}"/>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405" name="【一般廃棄物処理施設】&#10;有形固定資産減価償却率平均値テキスト">
          <a:extLst>
            <a:ext uri="{FF2B5EF4-FFF2-40B4-BE49-F238E27FC236}">
              <a16:creationId xmlns:a16="http://schemas.microsoft.com/office/drawing/2014/main" id="{2E4E5351-F1D0-4440-A3E8-F67301A84B50}"/>
            </a:ext>
          </a:extLst>
        </xdr:cNvPr>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06" name="フローチャート: 判断 405">
          <a:extLst>
            <a:ext uri="{FF2B5EF4-FFF2-40B4-BE49-F238E27FC236}">
              <a16:creationId xmlns:a16="http://schemas.microsoft.com/office/drawing/2014/main" id="{2FB2A817-FEAA-482D-A9AA-3994672C0D9D}"/>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07" name="フローチャート: 判断 406">
          <a:extLst>
            <a:ext uri="{FF2B5EF4-FFF2-40B4-BE49-F238E27FC236}">
              <a16:creationId xmlns:a16="http://schemas.microsoft.com/office/drawing/2014/main" id="{5E637AFF-506A-4BAA-A097-A9F497B52E79}"/>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08" name="フローチャート: 判断 407">
          <a:extLst>
            <a:ext uri="{FF2B5EF4-FFF2-40B4-BE49-F238E27FC236}">
              <a16:creationId xmlns:a16="http://schemas.microsoft.com/office/drawing/2014/main" id="{8C014E83-0FD6-426F-880B-5BEB359D321C}"/>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09" name="フローチャート: 判断 408">
          <a:extLst>
            <a:ext uri="{FF2B5EF4-FFF2-40B4-BE49-F238E27FC236}">
              <a16:creationId xmlns:a16="http://schemas.microsoft.com/office/drawing/2014/main" id="{F0289B40-776C-461E-846B-6C89414976B3}"/>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10" name="フローチャート: 判断 409">
          <a:extLst>
            <a:ext uri="{FF2B5EF4-FFF2-40B4-BE49-F238E27FC236}">
              <a16:creationId xmlns:a16="http://schemas.microsoft.com/office/drawing/2014/main" id="{83070D2A-67E6-4EE6-90AF-E233DBCE37AD}"/>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E5970EC-BE5E-48C4-928B-4636D012E1C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76A0DE6C-3691-4552-B319-94F466F5772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727E0D26-97B2-48A8-A5A6-4E0C0A926BF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AB1E003E-9499-4449-AE72-E1211CA4DBB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250323C-C3F2-4487-8CAD-D4196E844D3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129903</xdr:rowOff>
    </xdr:from>
    <xdr:to>
      <xdr:col>85</xdr:col>
      <xdr:colOff>177800</xdr:colOff>
      <xdr:row>41</xdr:row>
      <xdr:rowOff>60053</xdr:rowOff>
    </xdr:to>
    <xdr:sp macro="" textlink="">
      <xdr:nvSpPr>
        <xdr:cNvPr id="416" name="楕円 415">
          <a:extLst>
            <a:ext uri="{FF2B5EF4-FFF2-40B4-BE49-F238E27FC236}">
              <a16:creationId xmlns:a16="http://schemas.microsoft.com/office/drawing/2014/main" id="{AF0AA32E-32C0-4665-8944-21CF9F591D48}"/>
            </a:ext>
          </a:extLst>
        </xdr:cNvPr>
        <xdr:cNvSpPr/>
      </xdr:nvSpPr>
      <xdr:spPr>
        <a:xfrm>
          <a:off x="162687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108330</xdr:rowOff>
    </xdr:from>
    <xdr:ext cx="405111" cy="259045"/>
    <xdr:sp macro="" textlink="">
      <xdr:nvSpPr>
        <xdr:cNvPr id="417" name="【一般廃棄物処理施設】&#10;有形固定資産減価償却率該当値テキスト">
          <a:extLst>
            <a:ext uri="{FF2B5EF4-FFF2-40B4-BE49-F238E27FC236}">
              <a16:creationId xmlns:a16="http://schemas.microsoft.com/office/drawing/2014/main" id="{0EBF49B7-F5AD-47CB-936E-9B11A701FEA8}"/>
            </a:ext>
          </a:extLst>
        </xdr:cNvPr>
        <xdr:cNvSpPr txBox="1"/>
      </xdr:nvSpPr>
      <xdr:spPr>
        <a:xfrm>
          <a:off x="16357600"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107043</xdr:rowOff>
    </xdr:from>
    <xdr:to>
      <xdr:col>81</xdr:col>
      <xdr:colOff>101600</xdr:colOff>
      <xdr:row>41</xdr:row>
      <xdr:rowOff>37193</xdr:rowOff>
    </xdr:to>
    <xdr:sp macro="" textlink="">
      <xdr:nvSpPr>
        <xdr:cNvPr id="418" name="楕円 417">
          <a:extLst>
            <a:ext uri="{FF2B5EF4-FFF2-40B4-BE49-F238E27FC236}">
              <a16:creationId xmlns:a16="http://schemas.microsoft.com/office/drawing/2014/main" id="{FF1BEA10-0FED-4A35-BF11-BBD8E0ED57B1}"/>
            </a:ext>
          </a:extLst>
        </xdr:cNvPr>
        <xdr:cNvSpPr/>
      </xdr:nvSpPr>
      <xdr:spPr>
        <a:xfrm>
          <a:off x="15430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157843</xdr:rowOff>
    </xdr:from>
    <xdr:to>
      <xdr:col>85</xdr:col>
      <xdr:colOff>127000</xdr:colOff>
      <xdr:row>41</xdr:row>
      <xdr:rowOff>9253</xdr:rowOff>
    </xdr:to>
    <xdr:cxnSp macro="">
      <xdr:nvCxnSpPr>
        <xdr:cNvPr id="419" name="直線コネクタ 418">
          <a:extLst>
            <a:ext uri="{FF2B5EF4-FFF2-40B4-BE49-F238E27FC236}">
              <a16:creationId xmlns:a16="http://schemas.microsoft.com/office/drawing/2014/main" id="{12D71AA6-F0B0-4085-98E8-FB320EBEF9CF}"/>
            </a:ext>
          </a:extLst>
        </xdr:cNvPr>
        <xdr:cNvCxnSpPr/>
      </xdr:nvCxnSpPr>
      <xdr:spPr>
        <a:xfrm>
          <a:off x="15481300" y="701584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79284</xdr:rowOff>
    </xdr:from>
    <xdr:to>
      <xdr:col>76</xdr:col>
      <xdr:colOff>165100</xdr:colOff>
      <xdr:row>41</xdr:row>
      <xdr:rowOff>9434</xdr:rowOff>
    </xdr:to>
    <xdr:sp macro="" textlink="">
      <xdr:nvSpPr>
        <xdr:cNvPr id="420" name="楕円 419">
          <a:extLst>
            <a:ext uri="{FF2B5EF4-FFF2-40B4-BE49-F238E27FC236}">
              <a16:creationId xmlns:a16="http://schemas.microsoft.com/office/drawing/2014/main" id="{858AC8AE-B50A-412B-875E-51B124F4BF7E}"/>
            </a:ext>
          </a:extLst>
        </xdr:cNvPr>
        <xdr:cNvSpPr/>
      </xdr:nvSpPr>
      <xdr:spPr>
        <a:xfrm>
          <a:off x="14541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130084</xdr:rowOff>
    </xdr:from>
    <xdr:to>
      <xdr:col>81</xdr:col>
      <xdr:colOff>50800</xdr:colOff>
      <xdr:row>40</xdr:row>
      <xdr:rowOff>157843</xdr:rowOff>
    </xdr:to>
    <xdr:cxnSp macro="">
      <xdr:nvCxnSpPr>
        <xdr:cNvPr id="421" name="直線コネクタ 420">
          <a:extLst>
            <a:ext uri="{FF2B5EF4-FFF2-40B4-BE49-F238E27FC236}">
              <a16:creationId xmlns:a16="http://schemas.microsoft.com/office/drawing/2014/main" id="{31FF72C8-C7B4-4CF1-99DC-A4C857C2595C}"/>
            </a:ext>
          </a:extLst>
        </xdr:cNvPr>
        <xdr:cNvCxnSpPr/>
      </xdr:nvCxnSpPr>
      <xdr:spPr>
        <a:xfrm>
          <a:off x="14592300" y="69880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31931</xdr:rowOff>
    </xdr:from>
    <xdr:to>
      <xdr:col>72</xdr:col>
      <xdr:colOff>38100</xdr:colOff>
      <xdr:row>40</xdr:row>
      <xdr:rowOff>133531</xdr:rowOff>
    </xdr:to>
    <xdr:sp macro="" textlink="">
      <xdr:nvSpPr>
        <xdr:cNvPr id="422" name="楕円 421">
          <a:extLst>
            <a:ext uri="{FF2B5EF4-FFF2-40B4-BE49-F238E27FC236}">
              <a16:creationId xmlns:a16="http://schemas.microsoft.com/office/drawing/2014/main" id="{69144292-8265-4E5D-86AA-16749ED31595}"/>
            </a:ext>
          </a:extLst>
        </xdr:cNvPr>
        <xdr:cNvSpPr/>
      </xdr:nvSpPr>
      <xdr:spPr>
        <a:xfrm>
          <a:off x="13652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82731</xdr:rowOff>
    </xdr:from>
    <xdr:to>
      <xdr:col>76</xdr:col>
      <xdr:colOff>114300</xdr:colOff>
      <xdr:row>40</xdr:row>
      <xdr:rowOff>130084</xdr:rowOff>
    </xdr:to>
    <xdr:cxnSp macro="">
      <xdr:nvCxnSpPr>
        <xdr:cNvPr id="423" name="直線コネクタ 422">
          <a:extLst>
            <a:ext uri="{FF2B5EF4-FFF2-40B4-BE49-F238E27FC236}">
              <a16:creationId xmlns:a16="http://schemas.microsoft.com/office/drawing/2014/main" id="{DA6EE80D-53F6-4638-8A24-905CC9650FBA}"/>
            </a:ext>
          </a:extLst>
        </xdr:cNvPr>
        <xdr:cNvCxnSpPr/>
      </xdr:nvCxnSpPr>
      <xdr:spPr>
        <a:xfrm>
          <a:off x="13703300" y="694073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24" name="n_1aveValue【一般廃棄物処理施設】&#10;有形固定資産減価償却率">
          <a:extLst>
            <a:ext uri="{FF2B5EF4-FFF2-40B4-BE49-F238E27FC236}">
              <a16:creationId xmlns:a16="http://schemas.microsoft.com/office/drawing/2014/main" id="{E2AC4A85-135D-437E-8D86-479B8488B7A3}"/>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425" name="n_2aveValue【一般廃棄物処理施設】&#10;有形固定資産減価償却率">
          <a:extLst>
            <a:ext uri="{FF2B5EF4-FFF2-40B4-BE49-F238E27FC236}">
              <a16:creationId xmlns:a16="http://schemas.microsoft.com/office/drawing/2014/main" id="{CDBBD872-6633-4863-AE8F-4077E7D4392D}"/>
            </a:ext>
          </a:extLst>
        </xdr:cNvPr>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426" name="n_3aveValue【一般廃棄物処理施設】&#10;有形固定資産減価償却率">
          <a:extLst>
            <a:ext uri="{FF2B5EF4-FFF2-40B4-BE49-F238E27FC236}">
              <a16:creationId xmlns:a16="http://schemas.microsoft.com/office/drawing/2014/main" id="{5984D962-DAED-45A8-BB93-EA70F92C3D78}"/>
            </a:ext>
          </a:extLst>
        </xdr:cNvPr>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27" name="n_4aveValue【一般廃棄物処理施設】&#10;有形固定資産減価償却率">
          <a:extLst>
            <a:ext uri="{FF2B5EF4-FFF2-40B4-BE49-F238E27FC236}">
              <a16:creationId xmlns:a16="http://schemas.microsoft.com/office/drawing/2014/main" id="{5D67A454-9D34-42C4-98CE-B480E508BD51}"/>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28320</xdr:rowOff>
    </xdr:from>
    <xdr:ext cx="405111" cy="259045"/>
    <xdr:sp macro="" textlink="">
      <xdr:nvSpPr>
        <xdr:cNvPr id="428" name="n_1mainValue【一般廃棄物処理施設】&#10;有形固定資産減価償却率">
          <a:extLst>
            <a:ext uri="{FF2B5EF4-FFF2-40B4-BE49-F238E27FC236}">
              <a16:creationId xmlns:a16="http://schemas.microsoft.com/office/drawing/2014/main" id="{7D9A610E-B8C7-492A-B323-34E6C5B7C882}"/>
            </a:ext>
          </a:extLst>
        </xdr:cNvPr>
        <xdr:cNvSpPr txBox="1"/>
      </xdr:nvSpPr>
      <xdr:spPr>
        <a:xfrm>
          <a:off x="152660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561</xdr:rowOff>
    </xdr:from>
    <xdr:ext cx="405111" cy="259045"/>
    <xdr:sp macro="" textlink="">
      <xdr:nvSpPr>
        <xdr:cNvPr id="429" name="n_2mainValue【一般廃棄物処理施設】&#10;有形固定資産減価償却率">
          <a:extLst>
            <a:ext uri="{FF2B5EF4-FFF2-40B4-BE49-F238E27FC236}">
              <a16:creationId xmlns:a16="http://schemas.microsoft.com/office/drawing/2014/main" id="{39362CE0-F9B6-4610-968D-27D95B5B2D0E}"/>
            </a:ext>
          </a:extLst>
        </xdr:cNvPr>
        <xdr:cNvSpPr txBox="1"/>
      </xdr:nvSpPr>
      <xdr:spPr>
        <a:xfrm>
          <a:off x="14389744"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124658</xdr:rowOff>
    </xdr:from>
    <xdr:ext cx="405111" cy="259045"/>
    <xdr:sp macro="" textlink="">
      <xdr:nvSpPr>
        <xdr:cNvPr id="430" name="n_3mainValue【一般廃棄物処理施設】&#10;有形固定資産減価償却率">
          <a:extLst>
            <a:ext uri="{FF2B5EF4-FFF2-40B4-BE49-F238E27FC236}">
              <a16:creationId xmlns:a16="http://schemas.microsoft.com/office/drawing/2014/main" id="{451E374D-42C8-446E-9C12-673A5046E26D}"/>
            </a:ext>
          </a:extLst>
        </xdr:cNvPr>
        <xdr:cNvSpPr txBox="1"/>
      </xdr:nvSpPr>
      <xdr:spPr>
        <a:xfrm>
          <a:off x="13500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94F7052F-6BCF-4CCB-82F6-11DB76B6446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1A57D31D-5F83-4447-AE5D-4F66459FA3D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D321733F-B065-40E6-98ED-1D4C6214F5B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4F4CE500-958D-49EA-B53F-367D2E9111B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13F3BA05-664F-443E-A7C5-BC6FDE8CE97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FA825F80-0B33-426A-8AE5-E8FC2337774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8E0C7A22-C8F7-4839-A2E3-191ADB5E7CF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1AA21F5B-0728-40EC-B636-0148C88203C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96D36A40-0342-4CCE-A78D-787C2CD59EB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D8E2C129-5669-4AEA-8DC4-CAF043D18AE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1" name="直線コネクタ 440">
          <a:extLst>
            <a:ext uri="{FF2B5EF4-FFF2-40B4-BE49-F238E27FC236}">
              <a16:creationId xmlns:a16="http://schemas.microsoft.com/office/drawing/2014/main" id="{4F201E7D-1BEB-4DEE-A44A-EFE97417EFB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2" name="テキスト ボックス 441">
          <a:extLst>
            <a:ext uri="{FF2B5EF4-FFF2-40B4-BE49-F238E27FC236}">
              <a16:creationId xmlns:a16="http://schemas.microsoft.com/office/drawing/2014/main" id="{F8842AF0-1D2B-40F6-AB46-369D01F8B69A}"/>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3" name="直線コネクタ 442">
          <a:extLst>
            <a:ext uri="{FF2B5EF4-FFF2-40B4-BE49-F238E27FC236}">
              <a16:creationId xmlns:a16="http://schemas.microsoft.com/office/drawing/2014/main" id="{02A3383B-ED3D-47AD-A94E-B95F9A23F86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4" name="テキスト ボックス 443">
          <a:extLst>
            <a:ext uri="{FF2B5EF4-FFF2-40B4-BE49-F238E27FC236}">
              <a16:creationId xmlns:a16="http://schemas.microsoft.com/office/drawing/2014/main" id="{95DA660C-AE80-4056-93C5-76848DC1D872}"/>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5" name="直線コネクタ 444">
          <a:extLst>
            <a:ext uri="{FF2B5EF4-FFF2-40B4-BE49-F238E27FC236}">
              <a16:creationId xmlns:a16="http://schemas.microsoft.com/office/drawing/2014/main" id="{1B768117-E1A1-4B47-832C-FF6F8F488A3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6" name="テキスト ボックス 445">
          <a:extLst>
            <a:ext uri="{FF2B5EF4-FFF2-40B4-BE49-F238E27FC236}">
              <a16:creationId xmlns:a16="http://schemas.microsoft.com/office/drawing/2014/main" id="{50594ADE-57A2-474C-AAE6-4E52550EE856}"/>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7" name="直線コネクタ 446">
          <a:extLst>
            <a:ext uri="{FF2B5EF4-FFF2-40B4-BE49-F238E27FC236}">
              <a16:creationId xmlns:a16="http://schemas.microsoft.com/office/drawing/2014/main" id="{E4FE4883-7901-4735-A1DB-093F6023DED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8" name="テキスト ボックス 447">
          <a:extLst>
            <a:ext uri="{FF2B5EF4-FFF2-40B4-BE49-F238E27FC236}">
              <a16:creationId xmlns:a16="http://schemas.microsoft.com/office/drawing/2014/main" id="{431EBB15-FDB7-49D2-81D0-869A05C0381A}"/>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9" name="直線コネクタ 448">
          <a:extLst>
            <a:ext uri="{FF2B5EF4-FFF2-40B4-BE49-F238E27FC236}">
              <a16:creationId xmlns:a16="http://schemas.microsoft.com/office/drawing/2014/main" id="{C8DF8C58-A771-431F-83AF-79B6E251104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0" name="テキスト ボックス 449">
          <a:extLst>
            <a:ext uri="{FF2B5EF4-FFF2-40B4-BE49-F238E27FC236}">
              <a16:creationId xmlns:a16="http://schemas.microsoft.com/office/drawing/2014/main" id="{14EA1B84-5DFC-497D-B51E-027030DCD6E2}"/>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1" name="直線コネクタ 450">
          <a:extLst>
            <a:ext uri="{FF2B5EF4-FFF2-40B4-BE49-F238E27FC236}">
              <a16:creationId xmlns:a16="http://schemas.microsoft.com/office/drawing/2014/main" id="{83EED1FA-A630-46AF-AECF-89E80B257BB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2" name="テキスト ボックス 451">
          <a:extLst>
            <a:ext uri="{FF2B5EF4-FFF2-40B4-BE49-F238E27FC236}">
              <a16:creationId xmlns:a16="http://schemas.microsoft.com/office/drawing/2014/main" id="{94886819-0972-4174-89A1-BDF019F934D6}"/>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5ECB68AF-AC78-475E-BC1A-1DB123BE5A6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4" name="テキスト ボックス 453">
          <a:extLst>
            <a:ext uri="{FF2B5EF4-FFF2-40B4-BE49-F238E27FC236}">
              <a16:creationId xmlns:a16="http://schemas.microsoft.com/office/drawing/2014/main" id="{402FECB9-8B2C-453C-9052-21E56DD5BA4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一般廃棄物処理施設】&#10;一人当たり有形固定資産（償却資産）額グラフ枠">
          <a:extLst>
            <a:ext uri="{FF2B5EF4-FFF2-40B4-BE49-F238E27FC236}">
              <a16:creationId xmlns:a16="http://schemas.microsoft.com/office/drawing/2014/main" id="{D1F6CC96-4AD3-4B33-BF27-B6E54BDA5A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456" name="直線コネクタ 455">
          <a:extLst>
            <a:ext uri="{FF2B5EF4-FFF2-40B4-BE49-F238E27FC236}">
              <a16:creationId xmlns:a16="http://schemas.microsoft.com/office/drawing/2014/main" id="{975F3867-70E7-420F-91BD-7107E33291DC}"/>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457" name="【一般廃棄物処理施設】&#10;一人当たり有形固定資産（償却資産）額最小値テキスト">
          <a:extLst>
            <a:ext uri="{FF2B5EF4-FFF2-40B4-BE49-F238E27FC236}">
              <a16:creationId xmlns:a16="http://schemas.microsoft.com/office/drawing/2014/main" id="{B84CFA5B-C0C9-42A0-94DE-1C06F34C31F8}"/>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458" name="直線コネクタ 457">
          <a:extLst>
            <a:ext uri="{FF2B5EF4-FFF2-40B4-BE49-F238E27FC236}">
              <a16:creationId xmlns:a16="http://schemas.microsoft.com/office/drawing/2014/main" id="{24A2C78F-C59B-4456-8210-35FDCB7B105A}"/>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459" name="【一般廃棄物処理施設】&#10;一人当たり有形固定資産（償却資産）額最大値テキスト">
          <a:extLst>
            <a:ext uri="{FF2B5EF4-FFF2-40B4-BE49-F238E27FC236}">
              <a16:creationId xmlns:a16="http://schemas.microsoft.com/office/drawing/2014/main" id="{A95EA66A-CCBC-4F07-9A14-A4D89D1680F6}"/>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460" name="直線コネクタ 459">
          <a:extLst>
            <a:ext uri="{FF2B5EF4-FFF2-40B4-BE49-F238E27FC236}">
              <a16:creationId xmlns:a16="http://schemas.microsoft.com/office/drawing/2014/main" id="{685523C0-CCB4-4FF6-B896-135427EA43A5}"/>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461" name="【一般廃棄物処理施設】&#10;一人当たり有形固定資産（償却資産）額平均値テキスト">
          <a:extLst>
            <a:ext uri="{FF2B5EF4-FFF2-40B4-BE49-F238E27FC236}">
              <a16:creationId xmlns:a16="http://schemas.microsoft.com/office/drawing/2014/main" id="{10237F0E-B286-4100-A5E6-D1340548979C}"/>
            </a:ext>
          </a:extLst>
        </xdr:cNvPr>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462" name="フローチャート: 判断 461">
          <a:extLst>
            <a:ext uri="{FF2B5EF4-FFF2-40B4-BE49-F238E27FC236}">
              <a16:creationId xmlns:a16="http://schemas.microsoft.com/office/drawing/2014/main" id="{38662941-094B-4AE0-8313-B585904EDCBF}"/>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463" name="フローチャート: 判断 462">
          <a:extLst>
            <a:ext uri="{FF2B5EF4-FFF2-40B4-BE49-F238E27FC236}">
              <a16:creationId xmlns:a16="http://schemas.microsoft.com/office/drawing/2014/main" id="{AC6B9E1C-46FF-4540-9414-8F107D7AE2AF}"/>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464" name="フローチャート: 判断 463">
          <a:extLst>
            <a:ext uri="{FF2B5EF4-FFF2-40B4-BE49-F238E27FC236}">
              <a16:creationId xmlns:a16="http://schemas.microsoft.com/office/drawing/2014/main" id="{4F3F3CDE-8917-4263-8D17-2A7A878069E3}"/>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465" name="フローチャート: 判断 464">
          <a:extLst>
            <a:ext uri="{FF2B5EF4-FFF2-40B4-BE49-F238E27FC236}">
              <a16:creationId xmlns:a16="http://schemas.microsoft.com/office/drawing/2014/main" id="{A0E4F5B8-5C94-4BDD-AF42-18B13967FD44}"/>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466" name="フローチャート: 判断 465">
          <a:extLst>
            <a:ext uri="{FF2B5EF4-FFF2-40B4-BE49-F238E27FC236}">
              <a16:creationId xmlns:a16="http://schemas.microsoft.com/office/drawing/2014/main" id="{38F15F27-6A60-4A6E-AAE3-C56CD4E58B4E}"/>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838A895E-2C3B-4560-864C-8CE1C2D3237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1E2F128F-D118-484F-9B5F-12D49C7E07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76DB362B-727A-4684-96EF-EF358E528C6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E2A499CA-DC36-4903-A3D6-90BBF1DA411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B1CC66B0-1763-43A8-BE96-D772CB0F286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132476</xdr:rowOff>
    </xdr:from>
    <xdr:to>
      <xdr:col>116</xdr:col>
      <xdr:colOff>114300</xdr:colOff>
      <xdr:row>35</xdr:row>
      <xdr:rowOff>62626</xdr:rowOff>
    </xdr:to>
    <xdr:sp macro="" textlink="">
      <xdr:nvSpPr>
        <xdr:cNvPr id="472" name="楕円 471">
          <a:extLst>
            <a:ext uri="{FF2B5EF4-FFF2-40B4-BE49-F238E27FC236}">
              <a16:creationId xmlns:a16="http://schemas.microsoft.com/office/drawing/2014/main" id="{FEF6BD6F-6BE0-4554-8BBD-228514090F8E}"/>
            </a:ext>
          </a:extLst>
        </xdr:cNvPr>
        <xdr:cNvSpPr/>
      </xdr:nvSpPr>
      <xdr:spPr>
        <a:xfrm>
          <a:off x="22110700" y="596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155353</xdr:rowOff>
    </xdr:from>
    <xdr:ext cx="599010" cy="259045"/>
    <xdr:sp macro="" textlink="">
      <xdr:nvSpPr>
        <xdr:cNvPr id="473" name="【一般廃棄物処理施設】&#10;一人当たり有形固定資産（償却資産）額該当値テキスト">
          <a:extLst>
            <a:ext uri="{FF2B5EF4-FFF2-40B4-BE49-F238E27FC236}">
              <a16:creationId xmlns:a16="http://schemas.microsoft.com/office/drawing/2014/main" id="{80F132FC-FA3B-4C70-9D2A-214FC918D7C4}"/>
            </a:ext>
          </a:extLst>
        </xdr:cNvPr>
        <xdr:cNvSpPr txBox="1"/>
      </xdr:nvSpPr>
      <xdr:spPr>
        <a:xfrm>
          <a:off x="22199600" y="581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82720</xdr:rowOff>
    </xdr:from>
    <xdr:to>
      <xdr:col>112</xdr:col>
      <xdr:colOff>38100</xdr:colOff>
      <xdr:row>40</xdr:row>
      <xdr:rowOff>12870</xdr:rowOff>
    </xdr:to>
    <xdr:sp macro="" textlink="">
      <xdr:nvSpPr>
        <xdr:cNvPr id="474" name="楕円 473">
          <a:extLst>
            <a:ext uri="{FF2B5EF4-FFF2-40B4-BE49-F238E27FC236}">
              <a16:creationId xmlns:a16="http://schemas.microsoft.com/office/drawing/2014/main" id="{21600007-BCC0-458D-A2F3-1F1E074041B3}"/>
            </a:ext>
          </a:extLst>
        </xdr:cNvPr>
        <xdr:cNvSpPr/>
      </xdr:nvSpPr>
      <xdr:spPr>
        <a:xfrm>
          <a:off x="21272500" y="67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11826</xdr:rowOff>
    </xdr:from>
    <xdr:to>
      <xdr:col>116</xdr:col>
      <xdr:colOff>63500</xdr:colOff>
      <xdr:row>39</xdr:row>
      <xdr:rowOff>133520</xdr:rowOff>
    </xdr:to>
    <xdr:cxnSp macro="">
      <xdr:nvCxnSpPr>
        <xdr:cNvPr id="475" name="直線コネクタ 474">
          <a:extLst>
            <a:ext uri="{FF2B5EF4-FFF2-40B4-BE49-F238E27FC236}">
              <a16:creationId xmlns:a16="http://schemas.microsoft.com/office/drawing/2014/main" id="{7B1AD70D-EBCE-4007-BE6C-90DA7E9B7AFF}"/>
            </a:ext>
          </a:extLst>
        </xdr:cNvPr>
        <xdr:cNvCxnSpPr/>
      </xdr:nvCxnSpPr>
      <xdr:spPr>
        <a:xfrm flipV="1">
          <a:off x="21323300" y="6012576"/>
          <a:ext cx="838200" cy="80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91635</xdr:rowOff>
    </xdr:from>
    <xdr:to>
      <xdr:col>107</xdr:col>
      <xdr:colOff>101600</xdr:colOff>
      <xdr:row>40</xdr:row>
      <xdr:rowOff>21785</xdr:rowOff>
    </xdr:to>
    <xdr:sp macro="" textlink="">
      <xdr:nvSpPr>
        <xdr:cNvPr id="476" name="楕円 475">
          <a:extLst>
            <a:ext uri="{FF2B5EF4-FFF2-40B4-BE49-F238E27FC236}">
              <a16:creationId xmlns:a16="http://schemas.microsoft.com/office/drawing/2014/main" id="{7FB840ED-BF42-4390-8B9D-9E254A75BB1C}"/>
            </a:ext>
          </a:extLst>
        </xdr:cNvPr>
        <xdr:cNvSpPr/>
      </xdr:nvSpPr>
      <xdr:spPr>
        <a:xfrm>
          <a:off x="20383500" y="67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133520</xdr:rowOff>
    </xdr:from>
    <xdr:to>
      <xdr:col>111</xdr:col>
      <xdr:colOff>177800</xdr:colOff>
      <xdr:row>39</xdr:row>
      <xdr:rowOff>142435</xdr:rowOff>
    </xdr:to>
    <xdr:cxnSp macro="">
      <xdr:nvCxnSpPr>
        <xdr:cNvPr id="477" name="直線コネクタ 476">
          <a:extLst>
            <a:ext uri="{FF2B5EF4-FFF2-40B4-BE49-F238E27FC236}">
              <a16:creationId xmlns:a16="http://schemas.microsoft.com/office/drawing/2014/main" id="{CEEBE53C-E4BF-4DBC-9629-7B60778008DF}"/>
            </a:ext>
          </a:extLst>
        </xdr:cNvPr>
        <xdr:cNvCxnSpPr/>
      </xdr:nvCxnSpPr>
      <xdr:spPr>
        <a:xfrm flipV="1">
          <a:off x="20434300" y="6820070"/>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96710</xdr:rowOff>
    </xdr:from>
    <xdr:to>
      <xdr:col>102</xdr:col>
      <xdr:colOff>165100</xdr:colOff>
      <xdr:row>40</xdr:row>
      <xdr:rowOff>26860</xdr:rowOff>
    </xdr:to>
    <xdr:sp macro="" textlink="">
      <xdr:nvSpPr>
        <xdr:cNvPr id="478" name="楕円 477">
          <a:extLst>
            <a:ext uri="{FF2B5EF4-FFF2-40B4-BE49-F238E27FC236}">
              <a16:creationId xmlns:a16="http://schemas.microsoft.com/office/drawing/2014/main" id="{BE6B44AA-27E6-4858-9C98-A1F2C91EC4F6}"/>
            </a:ext>
          </a:extLst>
        </xdr:cNvPr>
        <xdr:cNvSpPr/>
      </xdr:nvSpPr>
      <xdr:spPr>
        <a:xfrm>
          <a:off x="19494500" y="67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142435</xdr:rowOff>
    </xdr:from>
    <xdr:to>
      <xdr:col>107</xdr:col>
      <xdr:colOff>50800</xdr:colOff>
      <xdr:row>39</xdr:row>
      <xdr:rowOff>147510</xdr:rowOff>
    </xdr:to>
    <xdr:cxnSp macro="">
      <xdr:nvCxnSpPr>
        <xdr:cNvPr id="479" name="直線コネクタ 478">
          <a:extLst>
            <a:ext uri="{FF2B5EF4-FFF2-40B4-BE49-F238E27FC236}">
              <a16:creationId xmlns:a16="http://schemas.microsoft.com/office/drawing/2014/main" id="{C8B18A48-7DD1-445E-AF33-AF90953F5EA9}"/>
            </a:ext>
          </a:extLst>
        </xdr:cNvPr>
        <xdr:cNvCxnSpPr/>
      </xdr:nvCxnSpPr>
      <xdr:spPr>
        <a:xfrm flipV="1">
          <a:off x="19545300" y="6828985"/>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480" name="n_1aveValue【一般廃棄物処理施設】&#10;一人当たり有形固定資産（償却資産）額">
          <a:extLst>
            <a:ext uri="{FF2B5EF4-FFF2-40B4-BE49-F238E27FC236}">
              <a16:creationId xmlns:a16="http://schemas.microsoft.com/office/drawing/2014/main" id="{45211779-E78E-4B29-914C-C572B41F0AFB}"/>
            </a:ext>
          </a:extLst>
        </xdr:cNvPr>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481" name="n_2aveValue【一般廃棄物処理施設】&#10;一人当たり有形固定資産（償却資産）額">
          <a:extLst>
            <a:ext uri="{FF2B5EF4-FFF2-40B4-BE49-F238E27FC236}">
              <a16:creationId xmlns:a16="http://schemas.microsoft.com/office/drawing/2014/main" id="{A65CD9CD-BD65-44F1-8A4C-FAC21FB0C9F9}"/>
            </a:ext>
          </a:extLst>
        </xdr:cNvPr>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482" name="n_3aveValue【一般廃棄物処理施設】&#10;一人当たり有形固定資産（償却資産）額">
          <a:extLst>
            <a:ext uri="{FF2B5EF4-FFF2-40B4-BE49-F238E27FC236}">
              <a16:creationId xmlns:a16="http://schemas.microsoft.com/office/drawing/2014/main" id="{2AE47762-0B96-4AAA-AE7B-803C13A35E14}"/>
            </a:ext>
          </a:extLst>
        </xdr:cNvPr>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483" name="n_4aveValue【一般廃棄物処理施設】&#10;一人当たり有形固定資産（償却資産）額">
          <a:extLst>
            <a:ext uri="{FF2B5EF4-FFF2-40B4-BE49-F238E27FC236}">
              <a16:creationId xmlns:a16="http://schemas.microsoft.com/office/drawing/2014/main" id="{E13C4CD1-EC5A-4907-B316-40507E5C5A71}"/>
            </a:ext>
          </a:extLst>
        </xdr:cNvPr>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3997</xdr:rowOff>
    </xdr:from>
    <xdr:ext cx="599010" cy="259045"/>
    <xdr:sp macro="" textlink="">
      <xdr:nvSpPr>
        <xdr:cNvPr id="484" name="n_1mainValue【一般廃棄物処理施設】&#10;一人当たり有形固定資産（償却資産）額">
          <a:extLst>
            <a:ext uri="{FF2B5EF4-FFF2-40B4-BE49-F238E27FC236}">
              <a16:creationId xmlns:a16="http://schemas.microsoft.com/office/drawing/2014/main" id="{A36CB34F-CD30-463F-854A-D2F825DA33C2}"/>
            </a:ext>
          </a:extLst>
        </xdr:cNvPr>
        <xdr:cNvSpPr txBox="1"/>
      </xdr:nvSpPr>
      <xdr:spPr>
        <a:xfrm>
          <a:off x="21011095" y="686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12912</xdr:rowOff>
    </xdr:from>
    <xdr:ext cx="599010" cy="259045"/>
    <xdr:sp macro="" textlink="">
      <xdr:nvSpPr>
        <xdr:cNvPr id="485" name="n_2mainValue【一般廃棄物処理施設】&#10;一人当たり有形固定資産（償却資産）額">
          <a:extLst>
            <a:ext uri="{FF2B5EF4-FFF2-40B4-BE49-F238E27FC236}">
              <a16:creationId xmlns:a16="http://schemas.microsoft.com/office/drawing/2014/main" id="{975DC941-4626-49DB-A549-D78C8F199BA1}"/>
            </a:ext>
          </a:extLst>
        </xdr:cNvPr>
        <xdr:cNvSpPr txBox="1"/>
      </xdr:nvSpPr>
      <xdr:spPr>
        <a:xfrm>
          <a:off x="20134795" y="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17987</xdr:rowOff>
    </xdr:from>
    <xdr:ext cx="599010" cy="259045"/>
    <xdr:sp macro="" textlink="">
      <xdr:nvSpPr>
        <xdr:cNvPr id="486" name="n_3mainValue【一般廃棄物処理施設】&#10;一人当たり有形固定資産（償却資産）額">
          <a:extLst>
            <a:ext uri="{FF2B5EF4-FFF2-40B4-BE49-F238E27FC236}">
              <a16:creationId xmlns:a16="http://schemas.microsoft.com/office/drawing/2014/main" id="{47AB3302-BF44-4633-A36D-82CA64E8B862}"/>
            </a:ext>
          </a:extLst>
        </xdr:cNvPr>
        <xdr:cNvSpPr txBox="1"/>
      </xdr:nvSpPr>
      <xdr:spPr>
        <a:xfrm>
          <a:off x="19245795" y="687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D46DCB85-8504-4EA0-BDBB-04C00659535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9C55C30E-EFEB-44FC-A609-9B7E1DE2B9C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CCE19AF0-4E95-4BE2-AD18-C95A500079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6A9EEAD9-C130-4967-9A1F-26BB07C269B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8091F0F8-A521-4892-B31F-A5A8084151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3682B33C-F7B5-4079-9B98-D48F54EF66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534F8A6C-3D71-4502-96D8-CC7B221C7D8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28CF7BE3-BE7F-4594-B052-E102912067C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E511A618-9E4D-48CD-A850-52C22729F6D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5987FC30-0B78-41F1-A566-D0E4B7BE2EA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20A8B7C0-0102-41ED-B07B-30DB1E2D3CD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DAE3300E-0857-4E81-917A-9900FBF5A7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3FCBA24C-2CFE-406D-8198-232E5ABE542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A43BDA14-2405-4DA4-A47B-3A1691C4B63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226A3EBF-4298-44CA-8CA1-F5856FD3780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CD6EA19C-4AED-4024-9B11-965BF798607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a:extLst>
            <a:ext uri="{FF2B5EF4-FFF2-40B4-BE49-F238E27FC236}">
              <a16:creationId xmlns:a16="http://schemas.microsoft.com/office/drawing/2014/main" id="{167BD317-64C0-45A7-9493-39CA5E5B1A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a:extLst>
            <a:ext uri="{FF2B5EF4-FFF2-40B4-BE49-F238E27FC236}">
              <a16:creationId xmlns:a16="http://schemas.microsoft.com/office/drawing/2014/main" id="{3884E5D9-5D99-4A78-843C-0532F3D9CB5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a:extLst>
            <a:ext uri="{FF2B5EF4-FFF2-40B4-BE49-F238E27FC236}">
              <a16:creationId xmlns:a16="http://schemas.microsoft.com/office/drawing/2014/main" id="{B0983D2B-BB86-4E7B-8DD1-E99F3EC1D44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a:extLst>
            <a:ext uri="{FF2B5EF4-FFF2-40B4-BE49-F238E27FC236}">
              <a16:creationId xmlns:a16="http://schemas.microsoft.com/office/drawing/2014/main" id="{618332E4-C30E-4B1F-AEA1-732EA9638BD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a:extLst>
            <a:ext uri="{FF2B5EF4-FFF2-40B4-BE49-F238E27FC236}">
              <a16:creationId xmlns:a16="http://schemas.microsoft.com/office/drawing/2014/main" id="{556F0BDF-3F60-4897-8469-DCE5A032E5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a:extLst>
            <a:ext uri="{FF2B5EF4-FFF2-40B4-BE49-F238E27FC236}">
              <a16:creationId xmlns:a16="http://schemas.microsoft.com/office/drawing/2014/main" id="{D83CA42F-98BB-4168-8A0C-83800DFEEE0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a:extLst>
            <a:ext uri="{FF2B5EF4-FFF2-40B4-BE49-F238E27FC236}">
              <a16:creationId xmlns:a16="http://schemas.microsoft.com/office/drawing/2014/main" id="{883984E1-CB3D-4ECB-B7F4-97FD810F4A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a:extLst>
            <a:ext uri="{FF2B5EF4-FFF2-40B4-BE49-F238E27FC236}">
              <a16:creationId xmlns:a16="http://schemas.microsoft.com/office/drawing/2014/main" id="{4E86FED5-9FBD-42AD-BA5C-6CA6BF26339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1" name="テキスト ボックス 510">
          <a:extLst>
            <a:ext uri="{FF2B5EF4-FFF2-40B4-BE49-F238E27FC236}">
              <a16:creationId xmlns:a16="http://schemas.microsoft.com/office/drawing/2014/main" id="{F7781B20-17CC-4158-B4AC-4A1AE1CB0C6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2" name="直線コネクタ 511">
          <a:extLst>
            <a:ext uri="{FF2B5EF4-FFF2-40B4-BE49-F238E27FC236}">
              <a16:creationId xmlns:a16="http://schemas.microsoft.com/office/drawing/2014/main" id="{D3A5B9EC-CCFD-40B1-9D10-78FF4A59347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3" name="テキスト ボックス 512">
          <a:extLst>
            <a:ext uri="{FF2B5EF4-FFF2-40B4-BE49-F238E27FC236}">
              <a16:creationId xmlns:a16="http://schemas.microsoft.com/office/drawing/2014/main" id="{74127B05-F60E-4907-8D17-9F595119F4B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4" name="直線コネクタ 513">
          <a:extLst>
            <a:ext uri="{FF2B5EF4-FFF2-40B4-BE49-F238E27FC236}">
              <a16:creationId xmlns:a16="http://schemas.microsoft.com/office/drawing/2014/main" id="{B2C67C89-2FCC-4F7A-9E62-72972171E68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5" name="テキスト ボックス 514">
          <a:extLst>
            <a:ext uri="{FF2B5EF4-FFF2-40B4-BE49-F238E27FC236}">
              <a16:creationId xmlns:a16="http://schemas.microsoft.com/office/drawing/2014/main" id="{4CB7DB39-F9FF-4F44-AE27-C75639E21A0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6" name="直線コネクタ 515">
          <a:extLst>
            <a:ext uri="{FF2B5EF4-FFF2-40B4-BE49-F238E27FC236}">
              <a16:creationId xmlns:a16="http://schemas.microsoft.com/office/drawing/2014/main" id="{6A3536B3-DAF8-474B-AC08-A5D26635478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7" name="テキスト ボックス 516">
          <a:extLst>
            <a:ext uri="{FF2B5EF4-FFF2-40B4-BE49-F238E27FC236}">
              <a16:creationId xmlns:a16="http://schemas.microsoft.com/office/drawing/2014/main" id="{8F32862B-7D1F-40EB-954D-4B2FD9D13D5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8" name="直線コネクタ 517">
          <a:extLst>
            <a:ext uri="{FF2B5EF4-FFF2-40B4-BE49-F238E27FC236}">
              <a16:creationId xmlns:a16="http://schemas.microsoft.com/office/drawing/2014/main" id="{55E3637D-7F24-4C39-88A4-1230B1E766A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9" name="テキスト ボックス 518">
          <a:extLst>
            <a:ext uri="{FF2B5EF4-FFF2-40B4-BE49-F238E27FC236}">
              <a16:creationId xmlns:a16="http://schemas.microsoft.com/office/drawing/2014/main" id="{51297F4A-A13C-4DBD-8531-5921FC5C71F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0" name="直線コネクタ 519">
          <a:extLst>
            <a:ext uri="{FF2B5EF4-FFF2-40B4-BE49-F238E27FC236}">
              <a16:creationId xmlns:a16="http://schemas.microsoft.com/office/drawing/2014/main" id="{EE91FEAD-8F74-4997-B426-73052024FF8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1" name="テキスト ボックス 520">
          <a:extLst>
            <a:ext uri="{FF2B5EF4-FFF2-40B4-BE49-F238E27FC236}">
              <a16:creationId xmlns:a16="http://schemas.microsoft.com/office/drawing/2014/main" id="{517B4BC5-99C2-4344-8F0B-9DC135E8C6D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2" name="直線コネクタ 521">
          <a:extLst>
            <a:ext uri="{FF2B5EF4-FFF2-40B4-BE49-F238E27FC236}">
              <a16:creationId xmlns:a16="http://schemas.microsoft.com/office/drawing/2014/main" id="{EFA573D0-BFB7-4DEB-A8FA-1937832FBD2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3" name="テキスト ボックス 522">
          <a:extLst>
            <a:ext uri="{FF2B5EF4-FFF2-40B4-BE49-F238E27FC236}">
              <a16:creationId xmlns:a16="http://schemas.microsoft.com/office/drawing/2014/main" id="{1D7E7DBF-6086-4DB5-BE42-02DF43AD5A5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a:extLst>
            <a:ext uri="{FF2B5EF4-FFF2-40B4-BE49-F238E27FC236}">
              <a16:creationId xmlns:a16="http://schemas.microsoft.com/office/drawing/2014/main" id="{A9EBF403-C366-444D-8681-4E7DA1CBA64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5" name="テキスト ボックス 524">
          <a:extLst>
            <a:ext uri="{FF2B5EF4-FFF2-40B4-BE49-F238E27FC236}">
              <a16:creationId xmlns:a16="http://schemas.microsoft.com/office/drawing/2014/main" id="{3D370367-7DF2-42BC-A931-A0C70F15C56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6" name="【消防施設】&#10;有形固定資産減価償却率グラフ枠">
          <a:extLst>
            <a:ext uri="{FF2B5EF4-FFF2-40B4-BE49-F238E27FC236}">
              <a16:creationId xmlns:a16="http://schemas.microsoft.com/office/drawing/2014/main" id="{E94CF025-9310-488B-A84C-C7E27A8E3A8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527" name="直線コネクタ 526">
          <a:extLst>
            <a:ext uri="{FF2B5EF4-FFF2-40B4-BE49-F238E27FC236}">
              <a16:creationId xmlns:a16="http://schemas.microsoft.com/office/drawing/2014/main" id="{5C6DB0F8-6227-4C0A-95CF-96927C7F3DEB}"/>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8" name="【消防施設】&#10;有形固定資産減価償却率最小値テキスト">
          <a:extLst>
            <a:ext uri="{FF2B5EF4-FFF2-40B4-BE49-F238E27FC236}">
              <a16:creationId xmlns:a16="http://schemas.microsoft.com/office/drawing/2014/main" id="{E9EB87A7-2E93-4824-B740-B9C3B23062D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9" name="直線コネクタ 528">
          <a:extLst>
            <a:ext uri="{FF2B5EF4-FFF2-40B4-BE49-F238E27FC236}">
              <a16:creationId xmlns:a16="http://schemas.microsoft.com/office/drawing/2014/main" id="{FB57881E-ABDE-40AC-9AFD-6219092270F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530" name="【消防施設】&#10;有形固定資産減価償却率最大値テキスト">
          <a:extLst>
            <a:ext uri="{FF2B5EF4-FFF2-40B4-BE49-F238E27FC236}">
              <a16:creationId xmlns:a16="http://schemas.microsoft.com/office/drawing/2014/main" id="{CA8C9621-C4A7-4848-AFC1-DF529AEFBBB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531" name="直線コネクタ 530">
          <a:extLst>
            <a:ext uri="{FF2B5EF4-FFF2-40B4-BE49-F238E27FC236}">
              <a16:creationId xmlns:a16="http://schemas.microsoft.com/office/drawing/2014/main" id="{41D53E9E-9769-4938-9343-ACA55A059A0A}"/>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532" name="【消防施設】&#10;有形固定資産減価償却率平均値テキスト">
          <a:extLst>
            <a:ext uri="{FF2B5EF4-FFF2-40B4-BE49-F238E27FC236}">
              <a16:creationId xmlns:a16="http://schemas.microsoft.com/office/drawing/2014/main" id="{FC0AA7DB-D0A3-4709-88DB-35C58D4C3749}"/>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33" name="フローチャート: 判断 532">
          <a:extLst>
            <a:ext uri="{FF2B5EF4-FFF2-40B4-BE49-F238E27FC236}">
              <a16:creationId xmlns:a16="http://schemas.microsoft.com/office/drawing/2014/main" id="{ED2456FD-B6D3-4ED3-8A18-DE1F4A94D4B2}"/>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534" name="フローチャート: 判断 533">
          <a:extLst>
            <a:ext uri="{FF2B5EF4-FFF2-40B4-BE49-F238E27FC236}">
              <a16:creationId xmlns:a16="http://schemas.microsoft.com/office/drawing/2014/main" id="{A0F67D57-FCE8-4A25-8FC4-A100C6447324}"/>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535" name="フローチャート: 判断 534">
          <a:extLst>
            <a:ext uri="{FF2B5EF4-FFF2-40B4-BE49-F238E27FC236}">
              <a16:creationId xmlns:a16="http://schemas.microsoft.com/office/drawing/2014/main" id="{7D1CE8FE-410D-4635-A0D0-C49B5579B359}"/>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36" name="フローチャート: 判断 535">
          <a:extLst>
            <a:ext uri="{FF2B5EF4-FFF2-40B4-BE49-F238E27FC236}">
              <a16:creationId xmlns:a16="http://schemas.microsoft.com/office/drawing/2014/main" id="{849BC823-91C0-4AF0-93AD-0A0AB0624A0E}"/>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537" name="フローチャート: 判断 536">
          <a:extLst>
            <a:ext uri="{FF2B5EF4-FFF2-40B4-BE49-F238E27FC236}">
              <a16:creationId xmlns:a16="http://schemas.microsoft.com/office/drawing/2014/main" id="{393FCA0D-A462-449E-82C8-8C3A83628301}"/>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796B7F37-0FFD-4088-BAF1-BD68C1D6716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F41E7C06-E24B-494E-8401-2ADFCA7F178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77C7A100-0DA8-4AA6-9DDB-EDC8350E1E0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C9D28367-295D-4383-854E-F9FCAB376FA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E75144BF-6CBA-48BA-9A98-BA3A10A3220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113030</xdr:rowOff>
    </xdr:from>
    <xdr:to>
      <xdr:col>85</xdr:col>
      <xdr:colOff>177800</xdr:colOff>
      <xdr:row>81</xdr:row>
      <xdr:rowOff>43180</xdr:rowOff>
    </xdr:to>
    <xdr:sp macro="" textlink="">
      <xdr:nvSpPr>
        <xdr:cNvPr id="543" name="楕円 542">
          <a:extLst>
            <a:ext uri="{FF2B5EF4-FFF2-40B4-BE49-F238E27FC236}">
              <a16:creationId xmlns:a16="http://schemas.microsoft.com/office/drawing/2014/main" id="{8FF01AEB-5836-4413-84AA-9B3E9E697416}"/>
            </a:ext>
          </a:extLst>
        </xdr:cNvPr>
        <xdr:cNvSpPr/>
      </xdr:nvSpPr>
      <xdr:spPr>
        <a:xfrm>
          <a:off x="16268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135907</xdr:rowOff>
    </xdr:from>
    <xdr:ext cx="405111" cy="259045"/>
    <xdr:sp macro="" textlink="">
      <xdr:nvSpPr>
        <xdr:cNvPr id="544" name="【消防施設】&#10;有形固定資産減価償却率該当値テキスト">
          <a:extLst>
            <a:ext uri="{FF2B5EF4-FFF2-40B4-BE49-F238E27FC236}">
              <a16:creationId xmlns:a16="http://schemas.microsoft.com/office/drawing/2014/main" id="{AA8FAEB1-95B9-464A-946E-DA2CC3CECC9E}"/>
            </a:ext>
          </a:extLst>
        </xdr:cNvPr>
        <xdr:cNvSpPr txBox="1"/>
      </xdr:nvSpPr>
      <xdr:spPr>
        <a:xfrm>
          <a:off x="16357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6350</xdr:rowOff>
    </xdr:from>
    <xdr:to>
      <xdr:col>81</xdr:col>
      <xdr:colOff>101600</xdr:colOff>
      <xdr:row>80</xdr:row>
      <xdr:rowOff>107950</xdr:rowOff>
    </xdr:to>
    <xdr:sp macro="" textlink="">
      <xdr:nvSpPr>
        <xdr:cNvPr id="545" name="楕円 544">
          <a:extLst>
            <a:ext uri="{FF2B5EF4-FFF2-40B4-BE49-F238E27FC236}">
              <a16:creationId xmlns:a16="http://schemas.microsoft.com/office/drawing/2014/main" id="{E5F82B0B-8E1F-40F1-81A4-39BB95442F5E}"/>
            </a:ext>
          </a:extLst>
        </xdr:cNvPr>
        <xdr:cNvSpPr/>
      </xdr:nvSpPr>
      <xdr:spPr>
        <a:xfrm>
          <a:off x="15430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57150</xdr:rowOff>
    </xdr:from>
    <xdr:to>
      <xdr:col>85</xdr:col>
      <xdr:colOff>127000</xdr:colOff>
      <xdr:row>80</xdr:row>
      <xdr:rowOff>163830</xdr:rowOff>
    </xdr:to>
    <xdr:cxnSp macro="">
      <xdr:nvCxnSpPr>
        <xdr:cNvPr id="546" name="直線コネクタ 545">
          <a:extLst>
            <a:ext uri="{FF2B5EF4-FFF2-40B4-BE49-F238E27FC236}">
              <a16:creationId xmlns:a16="http://schemas.microsoft.com/office/drawing/2014/main" id="{22430CBC-5D85-40E0-8C8F-26FF1E9B3F7F}"/>
            </a:ext>
          </a:extLst>
        </xdr:cNvPr>
        <xdr:cNvCxnSpPr/>
      </xdr:nvCxnSpPr>
      <xdr:spPr>
        <a:xfrm>
          <a:off x="15481300" y="137731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139700</xdr:rowOff>
    </xdr:from>
    <xdr:to>
      <xdr:col>76</xdr:col>
      <xdr:colOff>165100</xdr:colOff>
      <xdr:row>80</xdr:row>
      <xdr:rowOff>69850</xdr:rowOff>
    </xdr:to>
    <xdr:sp macro="" textlink="">
      <xdr:nvSpPr>
        <xdr:cNvPr id="547" name="楕円 546">
          <a:extLst>
            <a:ext uri="{FF2B5EF4-FFF2-40B4-BE49-F238E27FC236}">
              <a16:creationId xmlns:a16="http://schemas.microsoft.com/office/drawing/2014/main" id="{AC6C0B69-2EC5-423F-B984-42A6E893DD6A}"/>
            </a:ext>
          </a:extLst>
        </xdr:cNvPr>
        <xdr:cNvSpPr/>
      </xdr:nvSpPr>
      <xdr:spPr>
        <a:xfrm>
          <a:off x="14541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19050</xdr:rowOff>
    </xdr:from>
    <xdr:to>
      <xdr:col>81</xdr:col>
      <xdr:colOff>50800</xdr:colOff>
      <xdr:row>80</xdr:row>
      <xdr:rowOff>57150</xdr:rowOff>
    </xdr:to>
    <xdr:cxnSp macro="">
      <xdr:nvCxnSpPr>
        <xdr:cNvPr id="548" name="直線コネクタ 547">
          <a:extLst>
            <a:ext uri="{FF2B5EF4-FFF2-40B4-BE49-F238E27FC236}">
              <a16:creationId xmlns:a16="http://schemas.microsoft.com/office/drawing/2014/main" id="{74FAC142-E10E-4817-BF47-CBEFA585CC61}"/>
            </a:ext>
          </a:extLst>
        </xdr:cNvPr>
        <xdr:cNvCxnSpPr/>
      </xdr:nvCxnSpPr>
      <xdr:spPr>
        <a:xfrm>
          <a:off x="14592300" y="13735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99695</xdr:rowOff>
    </xdr:from>
    <xdr:to>
      <xdr:col>72</xdr:col>
      <xdr:colOff>38100</xdr:colOff>
      <xdr:row>80</xdr:row>
      <xdr:rowOff>29845</xdr:rowOff>
    </xdr:to>
    <xdr:sp macro="" textlink="">
      <xdr:nvSpPr>
        <xdr:cNvPr id="549" name="楕円 548">
          <a:extLst>
            <a:ext uri="{FF2B5EF4-FFF2-40B4-BE49-F238E27FC236}">
              <a16:creationId xmlns:a16="http://schemas.microsoft.com/office/drawing/2014/main" id="{DD6FF7FD-C174-4CC4-BC81-6E2D883C494D}"/>
            </a:ext>
          </a:extLst>
        </xdr:cNvPr>
        <xdr:cNvSpPr/>
      </xdr:nvSpPr>
      <xdr:spPr>
        <a:xfrm>
          <a:off x="13652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150495</xdr:rowOff>
    </xdr:from>
    <xdr:to>
      <xdr:col>76</xdr:col>
      <xdr:colOff>114300</xdr:colOff>
      <xdr:row>80</xdr:row>
      <xdr:rowOff>19050</xdr:rowOff>
    </xdr:to>
    <xdr:cxnSp macro="">
      <xdr:nvCxnSpPr>
        <xdr:cNvPr id="550" name="直線コネクタ 549">
          <a:extLst>
            <a:ext uri="{FF2B5EF4-FFF2-40B4-BE49-F238E27FC236}">
              <a16:creationId xmlns:a16="http://schemas.microsoft.com/office/drawing/2014/main" id="{7442B68A-1BB0-4085-8DB5-EB719C5DC279}"/>
            </a:ext>
          </a:extLst>
        </xdr:cNvPr>
        <xdr:cNvCxnSpPr/>
      </xdr:nvCxnSpPr>
      <xdr:spPr>
        <a:xfrm>
          <a:off x="13703300" y="136950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551" name="n_1aveValue【消防施設】&#10;有形固定資産減価償却率">
          <a:extLst>
            <a:ext uri="{FF2B5EF4-FFF2-40B4-BE49-F238E27FC236}">
              <a16:creationId xmlns:a16="http://schemas.microsoft.com/office/drawing/2014/main" id="{2E5EFBAD-0678-43B6-A99D-156C3781F20A}"/>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552" name="n_2aveValue【消防施設】&#10;有形固定資産減価償却率">
          <a:extLst>
            <a:ext uri="{FF2B5EF4-FFF2-40B4-BE49-F238E27FC236}">
              <a16:creationId xmlns:a16="http://schemas.microsoft.com/office/drawing/2014/main" id="{4FCDAF83-50B5-404C-A169-2F013B156066}"/>
            </a:ext>
          </a:extLst>
        </xdr:cNvPr>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553" name="n_3aveValue【消防施設】&#10;有形固定資産減価償却率">
          <a:extLst>
            <a:ext uri="{FF2B5EF4-FFF2-40B4-BE49-F238E27FC236}">
              <a16:creationId xmlns:a16="http://schemas.microsoft.com/office/drawing/2014/main" id="{B413D43C-7ADD-4B42-B980-7F0955A2441E}"/>
            </a:ext>
          </a:extLst>
        </xdr:cNvPr>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554" name="n_4aveValue【消防施設】&#10;有形固定資産減価償却率">
          <a:extLst>
            <a:ext uri="{FF2B5EF4-FFF2-40B4-BE49-F238E27FC236}">
              <a16:creationId xmlns:a16="http://schemas.microsoft.com/office/drawing/2014/main" id="{2EE234E2-6EF5-4D23-81DF-BB7367BDD3A6}"/>
            </a:ext>
          </a:extLst>
        </xdr:cNvPr>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124477</xdr:rowOff>
    </xdr:from>
    <xdr:ext cx="405111" cy="259045"/>
    <xdr:sp macro="" textlink="">
      <xdr:nvSpPr>
        <xdr:cNvPr id="555" name="n_1mainValue【消防施設】&#10;有形固定資産減価償却率">
          <a:extLst>
            <a:ext uri="{FF2B5EF4-FFF2-40B4-BE49-F238E27FC236}">
              <a16:creationId xmlns:a16="http://schemas.microsoft.com/office/drawing/2014/main" id="{1B67AED6-83B3-4887-AC06-17CE9507E44E}"/>
            </a:ext>
          </a:extLst>
        </xdr:cNvPr>
        <xdr:cNvSpPr txBox="1"/>
      </xdr:nvSpPr>
      <xdr:spPr>
        <a:xfrm>
          <a:off x="15266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86377</xdr:rowOff>
    </xdr:from>
    <xdr:ext cx="405111" cy="259045"/>
    <xdr:sp macro="" textlink="">
      <xdr:nvSpPr>
        <xdr:cNvPr id="556" name="n_2mainValue【消防施設】&#10;有形固定資産減価償却率">
          <a:extLst>
            <a:ext uri="{FF2B5EF4-FFF2-40B4-BE49-F238E27FC236}">
              <a16:creationId xmlns:a16="http://schemas.microsoft.com/office/drawing/2014/main" id="{BC8E3CAE-3C1E-4470-A42F-79D90D958254}"/>
            </a:ext>
          </a:extLst>
        </xdr:cNvPr>
        <xdr:cNvSpPr txBox="1"/>
      </xdr:nvSpPr>
      <xdr:spPr>
        <a:xfrm>
          <a:off x="14389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46372</xdr:rowOff>
    </xdr:from>
    <xdr:ext cx="405111" cy="259045"/>
    <xdr:sp macro="" textlink="">
      <xdr:nvSpPr>
        <xdr:cNvPr id="557" name="n_3mainValue【消防施設】&#10;有形固定資産減価償却率">
          <a:extLst>
            <a:ext uri="{FF2B5EF4-FFF2-40B4-BE49-F238E27FC236}">
              <a16:creationId xmlns:a16="http://schemas.microsoft.com/office/drawing/2014/main" id="{9FF20198-18C6-47E4-8934-1A2BC0009543}"/>
            </a:ext>
          </a:extLst>
        </xdr:cNvPr>
        <xdr:cNvSpPr txBox="1"/>
      </xdr:nvSpPr>
      <xdr:spPr>
        <a:xfrm>
          <a:off x="135007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a:extLst>
            <a:ext uri="{FF2B5EF4-FFF2-40B4-BE49-F238E27FC236}">
              <a16:creationId xmlns:a16="http://schemas.microsoft.com/office/drawing/2014/main" id="{06B31026-C4F9-4D8A-9765-4C5647C926B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a:extLst>
            <a:ext uri="{FF2B5EF4-FFF2-40B4-BE49-F238E27FC236}">
              <a16:creationId xmlns:a16="http://schemas.microsoft.com/office/drawing/2014/main" id="{CE5B1700-6ADA-405F-A45C-888D3ECDE57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a:extLst>
            <a:ext uri="{FF2B5EF4-FFF2-40B4-BE49-F238E27FC236}">
              <a16:creationId xmlns:a16="http://schemas.microsoft.com/office/drawing/2014/main" id="{981317C0-1DE9-45B7-97E8-2A98D58B84F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a:extLst>
            <a:ext uri="{FF2B5EF4-FFF2-40B4-BE49-F238E27FC236}">
              <a16:creationId xmlns:a16="http://schemas.microsoft.com/office/drawing/2014/main" id="{A71352BB-3595-41AE-873F-6E6F6C03B27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a:extLst>
            <a:ext uri="{FF2B5EF4-FFF2-40B4-BE49-F238E27FC236}">
              <a16:creationId xmlns:a16="http://schemas.microsoft.com/office/drawing/2014/main" id="{244E0617-4A5C-44CA-BA49-E847E2234F6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a:extLst>
            <a:ext uri="{FF2B5EF4-FFF2-40B4-BE49-F238E27FC236}">
              <a16:creationId xmlns:a16="http://schemas.microsoft.com/office/drawing/2014/main" id="{BD34099D-AB4F-4908-80E8-B2D738757B2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a:extLst>
            <a:ext uri="{FF2B5EF4-FFF2-40B4-BE49-F238E27FC236}">
              <a16:creationId xmlns:a16="http://schemas.microsoft.com/office/drawing/2014/main" id="{B2457251-27B3-47AF-B5FB-817233E2682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a:extLst>
            <a:ext uri="{FF2B5EF4-FFF2-40B4-BE49-F238E27FC236}">
              <a16:creationId xmlns:a16="http://schemas.microsoft.com/office/drawing/2014/main" id="{F8CE4934-220A-401F-9E27-F91DE70657F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a:extLst>
            <a:ext uri="{FF2B5EF4-FFF2-40B4-BE49-F238E27FC236}">
              <a16:creationId xmlns:a16="http://schemas.microsoft.com/office/drawing/2014/main" id="{4146B06D-41D5-41B0-9AF9-CFB383EBEF5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a:extLst>
            <a:ext uri="{FF2B5EF4-FFF2-40B4-BE49-F238E27FC236}">
              <a16:creationId xmlns:a16="http://schemas.microsoft.com/office/drawing/2014/main" id="{24572941-C87F-4A70-ADA8-51C22A886F2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8" name="直線コネクタ 567">
          <a:extLst>
            <a:ext uri="{FF2B5EF4-FFF2-40B4-BE49-F238E27FC236}">
              <a16:creationId xmlns:a16="http://schemas.microsoft.com/office/drawing/2014/main" id="{657F9B09-5CDB-4DC0-9D54-B30D506BD38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9" name="テキスト ボックス 568">
          <a:extLst>
            <a:ext uri="{FF2B5EF4-FFF2-40B4-BE49-F238E27FC236}">
              <a16:creationId xmlns:a16="http://schemas.microsoft.com/office/drawing/2014/main" id="{86157A5C-23E6-4576-8F98-B0821ACC65C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0" name="直線コネクタ 569">
          <a:extLst>
            <a:ext uri="{FF2B5EF4-FFF2-40B4-BE49-F238E27FC236}">
              <a16:creationId xmlns:a16="http://schemas.microsoft.com/office/drawing/2014/main" id="{702C1B76-E7F0-4FAF-BE68-7DA48D1954B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1" name="テキスト ボックス 570">
          <a:extLst>
            <a:ext uri="{FF2B5EF4-FFF2-40B4-BE49-F238E27FC236}">
              <a16:creationId xmlns:a16="http://schemas.microsoft.com/office/drawing/2014/main" id="{6AC3369F-1534-4789-9B6F-EF4CAFC976F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2" name="直線コネクタ 571">
          <a:extLst>
            <a:ext uri="{FF2B5EF4-FFF2-40B4-BE49-F238E27FC236}">
              <a16:creationId xmlns:a16="http://schemas.microsoft.com/office/drawing/2014/main" id="{65C5711A-AB5D-4D6A-BE18-055C833CC02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3" name="テキスト ボックス 572">
          <a:extLst>
            <a:ext uri="{FF2B5EF4-FFF2-40B4-BE49-F238E27FC236}">
              <a16:creationId xmlns:a16="http://schemas.microsoft.com/office/drawing/2014/main" id="{C86531C2-8625-465B-B3C0-E7C2F738315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4" name="直線コネクタ 573">
          <a:extLst>
            <a:ext uri="{FF2B5EF4-FFF2-40B4-BE49-F238E27FC236}">
              <a16:creationId xmlns:a16="http://schemas.microsoft.com/office/drawing/2014/main" id="{A3C4F8F1-DD82-46F6-8EA6-8D070E85E84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5" name="テキスト ボックス 574">
          <a:extLst>
            <a:ext uri="{FF2B5EF4-FFF2-40B4-BE49-F238E27FC236}">
              <a16:creationId xmlns:a16="http://schemas.microsoft.com/office/drawing/2014/main" id="{B15FA979-8126-4539-92CA-E1CA25A6C72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6" name="直線コネクタ 575">
          <a:extLst>
            <a:ext uri="{FF2B5EF4-FFF2-40B4-BE49-F238E27FC236}">
              <a16:creationId xmlns:a16="http://schemas.microsoft.com/office/drawing/2014/main" id="{95FE0081-9302-4F2A-98F6-4F7A1D12C4E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7" name="テキスト ボックス 576">
          <a:extLst>
            <a:ext uri="{FF2B5EF4-FFF2-40B4-BE49-F238E27FC236}">
              <a16:creationId xmlns:a16="http://schemas.microsoft.com/office/drawing/2014/main" id="{BB551880-F0C9-4D26-9A50-01D5E8C4DF4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a:extLst>
            <a:ext uri="{FF2B5EF4-FFF2-40B4-BE49-F238E27FC236}">
              <a16:creationId xmlns:a16="http://schemas.microsoft.com/office/drawing/2014/main" id="{F683D4BA-1679-429C-A61D-69264F51657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9" name="テキスト ボックス 578">
          <a:extLst>
            <a:ext uri="{FF2B5EF4-FFF2-40B4-BE49-F238E27FC236}">
              <a16:creationId xmlns:a16="http://schemas.microsoft.com/office/drawing/2014/main" id="{DCF478C6-F027-432C-87F9-74D11DABE5A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消防施設】&#10;一人当たり面積グラフ枠">
          <a:extLst>
            <a:ext uri="{FF2B5EF4-FFF2-40B4-BE49-F238E27FC236}">
              <a16:creationId xmlns:a16="http://schemas.microsoft.com/office/drawing/2014/main" id="{BE831BB1-4839-45F6-A706-9B34289DD8A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81" name="直線コネクタ 580">
          <a:extLst>
            <a:ext uri="{FF2B5EF4-FFF2-40B4-BE49-F238E27FC236}">
              <a16:creationId xmlns:a16="http://schemas.microsoft.com/office/drawing/2014/main" id="{75A2FB7C-7B48-4ACC-BAC5-B6F3DC4F9949}"/>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82" name="【消防施設】&#10;一人当たり面積最小値テキスト">
          <a:extLst>
            <a:ext uri="{FF2B5EF4-FFF2-40B4-BE49-F238E27FC236}">
              <a16:creationId xmlns:a16="http://schemas.microsoft.com/office/drawing/2014/main" id="{38C5E3DE-ABD5-45BE-B0E7-5B590823BAB6}"/>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83" name="直線コネクタ 582">
          <a:extLst>
            <a:ext uri="{FF2B5EF4-FFF2-40B4-BE49-F238E27FC236}">
              <a16:creationId xmlns:a16="http://schemas.microsoft.com/office/drawing/2014/main" id="{DABB3A6E-2740-4A41-89B9-1717B10C1512}"/>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584" name="【消防施設】&#10;一人当たり面積最大値テキスト">
          <a:extLst>
            <a:ext uri="{FF2B5EF4-FFF2-40B4-BE49-F238E27FC236}">
              <a16:creationId xmlns:a16="http://schemas.microsoft.com/office/drawing/2014/main" id="{FAB4B5F9-94E8-42A7-AF1A-75DDB4202B87}"/>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585" name="直線コネクタ 584">
          <a:extLst>
            <a:ext uri="{FF2B5EF4-FFF2-40B4-BE49-F238E27FC236}">
              <a16:creationId xmlns:a16="http://schemas.microsoft.com/office/drawing/2014/main" id="{4BEA1873-B112-4DE0-90EC-65C288527D37}"/>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586" name="【消防施設】&#10;一人当たり面積平均値テキスト">
          <a:extLst>
            <a:ext uri="{FF2B5EF4-FFF2-40B4-BE49-F238E27FC236}">
              <a16:creationId xmlns:a16="http://schemas.microsoft.com/office/drawing/2014/main" id="{0A3EE8F5-82C7-4855-BEBC-A5741D0DCABB}"/>
            </a:ext>
          </a:extLst>
        </xdr:cNvPr>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587" name="フローチャート: 判断 586">
          <a:extLst>
            <a:ext uri="{FF2B5EF4-FFF2-40B4-BE49-F238E27FC236}">
              <a16:creationId xmlns:a16="http://schemas.microsoft.com/office/drawing/2014/main" id="{4D61A7A5-894A-495F-8B38-19011B34DA4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588" name="フローチャート: 判断 587">
          <a:extLst>
            <a:ext uri="{FF2B5EF4-FFF2-40B4-BE49-F238E27FC236}">
              <a16:creationId xmlns:a16="http://schemas.microsoft.com/office/drawing/2014/main" id="{662D905B-43DF-49B8-9F3E-C4EB356E7A1F}"/>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89" name="フローチャート: 判断 588">
          <a:extLst>
            <a:ext uri="{FF2B5EF4-FFF2-40B4-BE49-F238E27FC236}">
              <a16:creationId xmlns:a16="http://schemas.microsoft.com/office/drawing/2014/main" id="{2359516F-BA67-49CC-A169-4448A57436FC}"/>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590" name="フローチャート: 判断 589">
          <a:extLst>
            <a:ext uri="{FF2B5EF4-FFF2-40B4-BE49-F238E27FC236}">
              <a16:creationId xmlns:a16="http://schemas.microsoft.com/office/drawing/2014/main" id="{D4E45072-1860-4B42-BBF2-DA57423F72AC}"/>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591" name="フローチャート: 判断 590">
          <a:extLst>
            <a:ext uri="{FF2B5EF4-FFF2-40B4-BE49-F238E27FC236}">
              <a16:creationId xmlns:a16="http://schemas.microsoft.com/office/drawing/2014/main" id="{7909FB99-5509-457B-B219-4AFB0565089A}"/>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B6F0532-9E6D-4270-9F6F-01B644329B7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D9D40199-3C9E-410F-AC70-06C98514737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278CF0E2-A2DD-4BC4-B2C5-1BEFEAB9E21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BF8CF1B2-33E0-481E-8ED2-36B1ADD778E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8F8F7DF5-318F-4E28-A184-74FF82FEE55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21589</xdr:rowOff>
    </xdr:from>
    <xdr:to>
      <xdr:col>116</xdr:col>
      <xdr:colOff>114300</xdr:colOff>
      <xdr:row>82</xdr:row>
      <xdr:rowOff>123189</xdr:rowOff>
    </xdr:to>
    <xdr:sp macro="" textlink="">
      <xdr:nvSpPr>
        <xdr:cNvPr id="597" name="楕円 596">
          <a:extLst>
            <a:ext uri="{FF2B5EF4-FFF2-40B4-BE49-F238E27FC236}">
              <a16:creationId xmlns:a16="http://schemas.microsoft.com/office/drawing/2014/main" id="{475C4E5A-EE75-4EEA-BA7C-4E561B991187}"/>
            </a:ext>
          </a:extLst>
        </xdr:cNvPr>
        <xdr:cNvSpPr/>
      </xdr:nvSpPr>
      <xdr:spPr>
        <a:xfrm>
          <a:off x="22110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44466</xdr:rowOff>
    </xdr:from>
    <xdr:ext cx="469744" cy="259045"/>
    <xdr:sp macro="" textlink="">
      <xdr:nvSpPr>
        <xdr:cNvPr id="598" name="【消防施設】&#10;一人当たり面積該当値テキスト">
          <a:extLst>
            <a:ext uri="{FF2B5EF4-FFF2-40B4-BE49-F238E27FC236}">
              <a16:creationId xmlns:a16="http://schemas.microsoft.com/office/drawing/2014/main" id="{30FCAA95-F61B-4C7F-B90B-EA990A154C66}"/>
            </a:ext>
          </a:extLst>
        </xdr:cNvPr>
        <xdr:cNvSpPr txBox="1"/>
      </xdr:nvSpPr>
      <xdr:spPr>
        <a:xfrm>
          <a:off x="22199600"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36830</xdr:rowOff>
    </xdr:from>
    <xdr:to>
      <xdr:col>112</xdr:col>
      <xdr:colOff>38100</xdr:colOff>
      <xdr:row>82</xdr:row>
      <xdr:rowOff>138430</xdr:rowOff>
    </xdr:to>
    <xdr:sp macro="" textlink="">
      <xdr:nvSpPr>
        <xdr:cNvPr id="599" name="楕円 598">
          <a:extLst>
            <a:ext uri="{FF2B5EF4-FFF2-40B4-BE49-F238E27FC236}">
              <a16:creationId xmlns:a16="http://schemas.microsoft.com/office/drawing/2014/main" id="{AD1BA0E3-8B47-42EA-A912-59807B6B6739}"/>
            </a:ext>
          </a:extLst>
        </xdr:cNvPr>
        <xdr:cNvSpPr/>
      </xdr:nvSpPr>
      <xdr:spPr>
        <a:xfrm>
          <a:off x="21272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72389</xdr:rowOff>
    </xdr:from>
    <xdr:to>
      <xdr:col>116</xdr:col>
      <xdr:colOff>63500</xdr:colOff>
      <xdr:row>82</xdr:row>
      <xdr:rowOff>87630</xdr:rowOff>
    </xdr:to>
    <xdr:cxnSp macro="">
      <xdr:nvCxnSpPr>
        <xdr:cNvPr id="600" name="直線コネクタ 599">
          <a:extLst>
            <a:ext uri="{FF2B5EF4-FFF2-40B4-BE49-F238E27FC236}">
              <a16:creationId xmlns:a16="http://schemas.microsoft.com/office/drawing/2014/main" id="{73B3B33D-C33B-4A03-918C-C5A136B6D673}"/>
            </a:ext>
          </a:extLst>
        </xdr:cNvPr>
        <xdr:cNvCxnSpPr/>
      </xdr:nvCxnSpPr>
      <xdr:spPr>
        <a:xfrm flipV="1">
          <a:off x="21323300" y="141312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50164</xdr:rowOff>
    </xdr:from>
    <xdr:to>
      <xdr:col>107</xdr:col>
      <xdr:colOff>101600</xdr:colOff>
      <xdr:row>82</xdr:row>
      <xdr:rowOff>151764</xdr:rowOff>
    </xdr:to>
    <xdr:sp macro="" textlink="">
      <xdr:nvSpPr>
        <xdr:cNvPr id="601" name="楕円 600">
          <a:extLst>
            <a:ext uri="{FF2B5EF4-FFF2-40B4-BE49-F238E27FC236}">
              <a16:creationId xmlns:a16="http://schemas.microsoft.com/office/drawing/2014/main" id="{FF4683F1-974F-405C-BB42-AFDD85B1CC54}"/>
            </a:ext>
          </a:extLst>
        </xdr:cNvPr>
        <xdr:cNvSpPr/>
      </xdr:nvSpPr>
      <xdr:spPr>
        <a:xfrm>
          <a:off x="20383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87630</xdr:rowOff>
    </xdr:from>
    <xdr:to>
      <xdr:col>111</xdr:col>
      <xdr:colOff>177800</xdr:colOff>
      <xdr:row>82</xdr:row>
      <xdr:rowOff>100964</xdr:rowOff>
    </xdr:to>
    <xdr:cxnSp macro="">
      <xdr:nvCxnSpPr>
        <xdr:cNvPr id="602" name="直線コネクタ 601">
          <a:extLst>
            <a:ext uri="{FF2B5EF4-FFF2-40B4-BE49-F238E27FC236}">
              <a16:creationId xmlns:a16="http://schemas.microsoft.com/office/drawing/2014/main" id="{1B108BB5-D8A1-4FE0-9906-4D6605462982}"/>
            </a:ext>
          </a:extLst>
        </xdr:cNvPr>
        <xdr:cNvCxnSpPr/>
      </xdr:nvCxnSpPr>
      <xdr:spPr>
        <a:xfrm flipV="1">
          <a:off x="20434300" y="141465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57786</xdr:rowOff>
    </xdr:from>
    <xdr:to>
      <xdr:col>102</xdr:col>
      <xdr:colOff>165100</xdr:colOff>
      <xdr:row>82</xdr:row>
      <xdr:rowOff>159386</xdr:rowOff>
    </xdr:to>
    <xdr:sp macro="" textlink="">
      <xdr:nvSpPr>
        <xdr:cNvPr id="603" name="楕円 602">
          <a:extLst>
            <a:ext uri="{FF2B5EF4-FFF2-40B4-BE49-F238E27FC236}">
              <a16:creationId xmlns:a16="http://schemas.microsoft.com/office/drawing/2014/main" id="{22870943-CC3D-492B-B949-472352595759}"/>
            </a:ext>
          </a:extLst>
        </xdr:cNvPr>
        <xdr:cNvSpPr/>
      </xdr:nvSpPr>
      <xdr:spPr>
        <a:xfrm>
          <a:off x="19494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100964</xdr:rowOff>
    </xdr:from>
    <xdr:to>
      <xdr:col>107</xdr:col>
      <xdr:colOff>50800</xdr:colOff>
      <xdr:row>82</xdr:row>
      <xdr:rowOff>108586</xdr:rowOff>
    </xdr:to>
    <xdr:cxnSp macro="">
      <xdr:nvCxnSpPr>
        <xdr:cNvPr id="604" name="直線コネクタ 603">
          <a:extLst>
            <a:ext uri="{FF2B5EF4-FFF2-40B4-BE49-F238E27FC236}">
              <a16:creationId xmlns:a16="http://schemas.microsoft.com/office/drawing/2014/main" id="{9688A6B8-0C94-42C0-B00B-CB4BE36DE0FD}"/>
            </a:ext>
          </a:extLst>
        </xdr:cNvPr>
        <xdr:cNvCxnSpPr/>
      </xdr:nvCxnSpPr>
      <xdr:spPr>
        <a:xfrm flipV="1">
          <a:off x="19545300" y="141598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89552</xdr:rowOff>
    </xdr:from>
    <xdr:ext cx="469744" cy="259045"/>
    <xdr:sp macro="" textlink="">
      <xdr:nvSpPr>
        <xdr:cNvPr id="605" name="n_1aveValue【消防施設】&#10;一人当たり面積">
          <a:extLst>
            <a:ext uri="{FF2B5EF4-FFF2-40B4-BE49-F238E27FC236}">
              <a16:creationId xmlns:a16="http://schemas.microsoft.com/office/drawing/2014/main" id="{4D4236E2-F7C4-4875-A9B9-8C10741A0DE2}"/>
            </a:ext>
          </a:extLst>
        </xdr:cNvPr>
        <xdr:cNvSpPr txBox="1"/>
      </xdr:nvSpPr>
      <xdr:spPr>
        <a:xfrm>
          <a:off x="210757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06" name="n_2aveValue【消防施設】&#10;一人当たり面積">
          <a:extLst>
            <a:ext uri="{FF2B5EF4-FFF2-40B4-BE49-F238E27FC236}">
              <a16:creationId xmlns:a16="http://schemas.microsoft.com/office/drawing/2014/main" id="{A1FB6F7E-F51F-4F1E-81FA-C74D1D134DD7}"/>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607" name="n_3aveValue【消防施設】&#10;一人当たり面積">
          <a:extLst>
            <a:ext uri="{FF2B5EF4-FFF2-40B4-BE49-F238E27FC236}">
              <a16:creationId xmlns:a16="http://schemas.microsoft.com/office/drawing/2014/main" id="{27BE6332-021D-4A08-8A80-82C8FC0A5AF5}"/>
            </a:ext>
          </a:extLst>
        </xdr:cNvPr>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608" name="n_4aveValue【消防施設】&#10;一人当たり面積">
          <a:extLst>
            <a:ext uri="{FF2B5EF4-FFF2-40B4-BE49-F238E27FC236}">
              <a16:creationId xmlns:a16="http://schemas.microsoft.com/office/drawing/2014/main" id="{FDC7EB74-660B-4EFA-9306-FC2A4B8D138A}"/>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154957</xdr:rowOff>
    </xdr:from>
    <xdr:ext cx="469744" cy="259045"/>
    <xdr:sp macro="" textlink="">
      <xdr:nvSpPr>
        <xdr:cNvPr id="609" name="n_1mainValue【消防施設】&#10;一人当たり面積">
          <a:extLst>
            <a:ext uri="{FF2B5EF4-FFF2-40B4-BE49-F238E27FC236}">
              <a16:creationId xmlns:a16="http://schemas.microsoft.com/office/drawing/2014/main" id="{BCBEA4E6-92DC-4061-ADAC-5104E0BD0E4D}"/>
            </a:ext>
          </a:extLst>
        </xdr:cNvPr>
        <xdr:cNvSpPr txBox="1"/>
      </xdr:nvSpPr>
      <xdr:spPr>
        <a:xfrm>
          <a:off x="210757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168291</xdr:rowOff>
    </xdr:from>
    <xdr:ext cx="469744" cy="259045"/>
    <xdr:sp macro="" textlink="">
      <xdr:nvSpPr>
        <xdr:cNvPr id="610" name="n_2mainValue【消防施設】&#10;一人当たり面積">
          <a:extLst>
            <a:ext uri="{FF2B5EF4-FFF2-40B4-BE49-F238E27FC236}">
              <a16:creationId xmlns:a16="http://schemas.microsoft.com/office/drawing/2014/main" id="{088CF11A-001D-404A-A6DD-45CBD91EA6D6}"/>
            </a:ext>
          </a:extLst>
        </xdr:cNvPr>
        <xdr:cNvSpPr txBox="1"/>
      </xdr:nvSpPr>
      <xdr:spPr>
        <a:xfrm>
          <a:off x="20199427" y="138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4463</xdr:rowOff>
    </xdr:from>
    <xdr:ext cx="469744" cy="259045"/>
    <xdr:sp macro="" textlink="">
      <xdr:nvSpPr>
        <xdr:cNvPr id="611" name="n_3mainValue【消防施設】&#10;一人当たり面積">
          <a:extLst>
            <a:ext uri="{FF2B5EF4-FFF2-40B4-BE49-F238E27FC236}">
              <a16:creationId xmlns:a16="http://schemas.microsoft.com/office/drawing/2014/main" id="{65E06A15-8820-4820-A3F8-72D5BEC27EB2}"/>
            </a:ext>
          </a:extLst>
        </xdr:cNvPr>
        <xdr:cNvSpPr txBox="1"/>
      </xdr:nvSpPr>
      <xdr:spPr>
        <a:xfrm>
          <a:off x="19310427" y="138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A537BA2E-6C91-4622-8694-E25DE777528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1B57501E-F74C-4A95-B432-AB13DCC61FA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A85CCD66-F4C3-4F7C-A453-D50A4F55E9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A049731E-C905-4260-9A9A-6D20A01F2F1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8D0BD21B-2D2C-45D7-A8BB-ABF69C2BCF3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3E74C72A-582C-4176-812F-934D3B4F38F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F931AC5F-A545-4962-AD94-20EC241918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0877692E-B33C-4480-B17D-DE705063FA1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F3282E8B-B6CC-4B3B-80B3-0549115B875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A1762A5C-8F4C-4830-84A6-BB41E75D5AC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a:extLst>
            <a:ext uri="{FF2B5EF4-FFF2-40B4-BE49-F238E27FC236}">
              <a16:creationId xmlns:a16="http://schemas.microsoft.com/office/drawing/2014/main" id="{F2B65C0D-0FF2-4D25-BCBA-8D5740C1D58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a:extLst>
            <a:ext uri="{FF2B5EF4-FFF2-40B4-BE49-F238E27FC236}">
              <a16:creationId xmlns:a16="http://schemas.microsoft.com/office/drawing/2014/main" id="{15941E10-0690-4F4A-A5B1-2967D06C94A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4" name="テキスト ボックス 623">
          <a:extLst>
            <a:ext uri="{FF2B5EF4-FFF2-40B4-BE49-F238E27FC236}">
              <a16:creationId xmlns:a16="http://schemas.microsoft.com/office/drawing/2014/main" id="{3411EB4B-A68F-4649-8309-4DA9C6A302B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a:extLst>
            <a:ext uri="{FF2B5EF4-FFF2-40B4-BE49-F238E27FC236}">
              <a16:creationId xmlns:a16="http://schemas.microsoft.com/office/drawing/2014/main" id="{60AE8789-3814-41FB-BDE4-C389C3813BF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a:extLst>
            <a:ext uri="{FF2B5EF4-FFF2-40B4-BE49-F238E27FC236}">
              <a16:creationId xmlns:a16="http://schemas.microsoft.com/office/drawing/2014/main" id="{2296EE1C-748E-4E12-A487-03FCF8C6170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a:extLst>
            <a:ext uri="{FF2B5EF4-FFF2-40B4-BE49-F238E27FC236}">
              <a16:creationId xmlns:a16="http://schemas.microsoft.com/office/drawing/2014/main" id="{323E8255-2E0D-4D2C-BBE0-C3B0EB30FAB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a:extLst>
            <a:ext uri="{FF2B5EF4-FFF2-40B4-BE49-F238E27FC236}">
              <a16:creationId xmlns:a16="http://schemas.microsoft.com/office/drawing/2014/main" id="{AF0FB597-5534-4573-ADE3-41D91602423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a:extLst>
            <a:ext uri="{FF2B5EF4-FFF2-40B4-BE49-F238E27FC236}">
              <a16:creationId xmlns:a16="http://schemas.microsoft.com/office/drawing/2014/main" id="{A215C168-83FC-4591-BA75-6D2B171742C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a:extLst>
            <a:ext uri="{FF2B5EF4-FFF2-40B4-BE49-F238E27FC236}">
              <a16:creationId xmlns:a16="http://schemas.microsoft.com/office/drawing/2014/main" id="{471CA427-B4BB-47B3-9572-C7D851533B7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a:extLst>
            <a:ext uri="{FF2B5EF4-FFF2-40B4-BE49-F238E27FC236}">
              <a16:creationId xmlns:a16="http://schemas.microsoft.com/office/drawing/2014/main" id="{9D336DB7-8967-4FDC-9F85-E90BF54C843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a:extLst>
            <a:ext uri="{FF2B5EF4-FFF2-40B4-BE49-F238E27FC236}">
              <a16:creationId xmlns:a16="http://schemas.microsoft.com/office/drawing/2014/main" id="{9CF218D7-8A01-4527-8C94-B93D07296F6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a:extLst>
            <a:ext uri="{FF2B5EF4-FFF2-40B4-BE49-F238E27FC236}">
              <a16:creationId xmlns:a16="http://schemas.microsoft.com/office/drawing/2014/main" id="{42A38C46-A34B-42B4-AFFC-EB22FABEAF8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4" name="テキスト ボックス 633">
          <a:extLst>
            <a:ext uri="{FF2B5EF4-FFF2-40B4-BE49-F238E27FC236}">
              <a16:creationId xmlns:a16="http://schemas.microsoft.com/office/drawing/2014/main" id="{5FD283C3-43B0-4A09-AEB7-22DD36BC8BA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98EB5048-FD5E-478A-819C-4226791DECE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a:extLst>
            <a:ext uri="{FF2B5EF4-FFF2-40B4-BE49-F238E27FC236}">
              <a16:creationId xmlns:a16="http://schemas.microsoft.com/office/drawing/2014/main" id="{7D99E8BA-0AB6-4D69-840F-4856BC188A5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37" name="直線コネクタ 636">
          <a:extLst>
            <a:ext uri="{FF2B5EF4-FFF2-40B4-BE49-F238E27FC236}">
              <a16:creationId xmlns:a16="http://schemas.microsoft.com/office/drawing/2014/main" id="{B688C61A-734D-454F-9B80-503ADAF5A4DC}"/>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8" name="【庁舎】&#10;有形固定資産減価償却率最小値テキスト">
          <a:extLst>
            <a:ext uri="{FF2B5EF4-FFF2-40B4-BE49-F238E27FC236}">
              <a16:creationId xmlns:a16="http://schemas.microsoft.com/office/drawing/2014/main" id="{720EAC01-46AD-476E-B977-8951FD3946F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9" name="直線コネクタ 638">
          <a:extLst>
            <a:ext uri="{FF2B5EF4-FFF2-40B4-BE49-F238E27FC236}">
              <a16:creationId xmlns:a16="http://schemas.microsoft.com/office/drawing/2014/main" id="{8D0D711A-3D4E-4B9B-89C9-5423C33B15C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40" name="【庁舎】&#10;有形固定資産減価償却率最大値テキスト">
          <a:extLst>
            <a:ext uri="{FF2B5EF4-FFF2-40B4-BE49-F238E27FC236}">
              <a16:creationId xmlns:a16="http://schemas.microsoft.com/office/drawing/2014/main" id="{01D209D5-0DB3-435E-8B6A-87D4F0DC9142}"/>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41" name="直線コネクタ 640">
          <a:extLst>
            <a:ext uri="{FF2B5EF4-FFF2-40B4-BE49-F238E27FC236}">
              <a16:creationId xmlns:a16="http://schemas.microsoft.com/office/drawing/2014/main" id="{21870B3B-E15E-4BAF-BB6A-9A35BC1CB2D5}"/>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642" name="【庁舎】&#10;有形固定資産減価償却率平均値テキスト">
          <a:extLst>
            <a:ext uri="{FF2B5EF4-FFF2-40B4-BE49-F238E27FC236}">
              <a16:creationId xmlns:a16="http://schemas.microsoft.com/office/drawing/2014/main" id="{A6257058-C548-489A-9914-6E9E1986E24D}"/>
            </a:ext>
          </a:extLst>
        </xdr:cNvPr>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43" name="フローチャート: 判断 642">
          <a:extLst>
            <a:ext uri="{FF2B5EF4-FFF2-40B4-BE49-F238E27FC236}">
              <a16:creationId xmlns:a16="http://schemas.microsoft.com/office/drawing/2014/main" id="{BBCE63C2-6635-422E-BE62-5E6D6C51F463}"/>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644" name="フローチャート: 判断 643">
          <a:extLst>
            <a:ext uri="{FF2B5EF4-FFF2-40B4-BE49-F238E27FC236}">
              <a16:creationId xmlns:a16="http://schemas.microsoft.com/office/drawing/2014/main" id="{A5FBD056-1677-49BA-BB4E-ACCA378DAFC0}"/>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45" name="フローチャート: 判断 644">
          <a:extLst>
            <a:ext uri="{FF2B5EF4-FFF2-40B4-BE49-F238E27FC236}">
              <a16:creationId xmlns:a16="http://schemas.microsoft.com/office/drawing/2014/main" id="{4D377F44-48CA-461C-9C6F-50168F92CC09}"/>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46" name="フローチャート: 判断 645">
          <a:extLst>
            <a:ext uri="{FF2B5EF4-FFF2-40B4-BE49-F238E27FC236}">
              <a16:creationId xmlns:a16="http://schemas.microsoft.com/office/drawing/2014/main" id="{CD689760-D24F-43CF-ACAC-703920AA882A}"/>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647" name="フローチャート: 判断 646">
          <a:extLst>
            <a:ext uri="{FF2B5EF4-FFF2-40B4-BE49-F238E27FC236}">
              <a16:creationId xmlns:a16="http://schemas.microsoft.com/office/drawing/2014/main" id="{71A30F69-6D30-4C93-908B-7DEC1F0EC140}"/>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8863AF51-C9EE-4D86-AE93-30FD35B4523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DD17B0CB-7747-4AC4-96CA-FCCABA4C03D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A3BDC21-6089-4D72-9F32-024E2C68128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3697F5E0-9D4F-4FBE-99C3-A907EE4C33C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B51557A1-6993-4C2A-91AA-AA70510FB1F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49893</xdr:rowOff>
    </xdr:from>
    <xdr:to>
      <xdr:col>85</xdr:col>
      <xdr:colOff>177800</xdr:colOff>
      <xdr:row>103</xdr:row>
      <xdr:rowOff>151493</xdr:rowOff>
    </xdr:to>
    <xdr:sp macro="" textlink="">
      <xdr:nvSpPr>
        <xdr:cNvPr id="653" name="楕円 652">
          <a:extLst>
            <a:ext uri="{FF2B5EF4-FFF2-40B4-BE49-F238E27FC236}">
              <a16:creationId xmlns:a16="http://schemas.microsoft.com/office/drawing/2014/main" id="{23113A17-D59E-4027-8F48-41383EAD38D2}"/>
            </a:ext>
          </a:extLst>
        </xdr:cNvPr>
        <xdr:cNvSpPr/>
      </xdr:nvSpPr>
      <xdr:spPr>
        <a:xfrm>
          <a:off x="162687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72770</xdr:rowOff>
    </xdr:from>
    <xdr:ext cx="405111" cy="259045"/>
    <xdr:sp macro="" textlink="">
      <xdr:nvSpPr>
        <xdr:cNvPr id="654" name="【庁舎】&#10;有形固定資産減価償却率該当値テキスト">
          <a:extLst>
            <a:ext uri="{FF2B5EF4-FFF2-40B4-BE49-F238E27FC236}">
              <a16:creationId xmlns:a16="http://schemas.microsoft.com/office/drawing/2014/main" id="{E35C8BA8-6ECF-43EA-BAC6-137194B29FE2}"/>
            </a:ext>
          </a:extLst>
        </xdr:cNvPr>
        <xdr:cNvSpPr txBox="1"/>
      </xdr:nvSpPr>
      <xdr:spPr>
        <a:xfrm>
          <a:off x="16357600" y="1756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12337</xdr:rowOff>
    </xdr:from>
    <xdr:to>
      <xdr:col>81</xdr:col>
      <xdr:colOff>101600</xdr:colOff>
      <xdr:row>103</xdr:row>
      <xdr:rowOff>113937</xdr:rowOff>
    </xdr:to>
    <xdr:sp macro="" textlink="">
      <xdr:nvSpPr>
        <xdr:cNvPr id="655" name="楕円 654">
          <a:extLst>
            <a:ext uri="{FF2B5EF4-FFF2-40B4-BE49-F238E27FC236}">
              <a16:creationId xmlns:a16="http://schemas.microsoft.com/office/drawing/2014/main" id="{C0D80DB5-E3E5-4006-9E1C-CD94DC6D2B2B}"/>
            </a:ext>
          </a:extLst>
        </xdr:cNvPr>
        <xdr:cNvSpPr/>
      </xdr:nvSpPr>
      <xdr:spPr>
        <a:xfrm>
          <a:off x="15430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63137</xdr:rowOff>
    </xdr:from>
    <xdr:to>
      <xdr:col>85</xdr:col>
      <xdr:colOff>127000</xdr:colOff>
      <xdr:row>103</xdr:row>
      <xdr:rowOff>100693</xdr:rowOff>
    </xdr:to>
    <xdr:cxnSp macro="">
      <xdr:nvCxnSpPr>
        <xdr:cNvPr id="656" name="直線コネクタ 655">
          <a:extLst>
            <a:ext uri="{FF2B5EF4-FFF2-40B4-BE49-F238E27FC236}">
              <a16:creationId xmlns:a16="http://schemas.microsoft.com/office/drawing/2014/main" id="{53BBD9E4-A706-4782-B078-4B48D7495A37}"/>
            </a:ext>
          </a:extLst>
        </xdr:cNvPr>
        <xdr:cNvCxnSpPr/>
      </xdr:nvCxnSpPr>
      <xdr:spPr>
        <a:xfrm>
          <a:off x="15481300" y="1772248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125005</xdr:rowOff>
    </xdr:from>
    <xdr:to>
      <xdr:col>76</xdr:col>
      <xdr:colOff>165100</xdr:colOff>
      <xdr:row>103</xdr:row>
      <xdr:rowOff>55155</xdr:rowOff>
    </xdr:to>
    <xdr:sp macro="" textlink="">
      <xdr:nvSpPr>
        <xdr:cNvPr id="657" name="楕円 656">
          <a:extLst>
            <a:ext uri="{FF2B5EF4-FFF2-40B4-BE49-F238E27FC236}">
              <a16:creationId xmlns:a16="http://schemas.microsoft.com/office/drawing/2014/main" id="{CF4A8EE0-9F66-4F06-843E-34E2DE02089E}"/>
            </a:ext>
          </a:extLst>
        </xdr:cNvPr>
        <xdr:cNvSpPr/>
      </xdr:nvSpPr>
      <xdr:spPr>
        <a:xfrm>
          <a:off x="14541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4355</xdr:rowOff>
    </xdr:from>
    <xdr:to>
      <xdr:col>81</xdr:col>
      <xdr:colOff>50800</xdr:colOff>
      <xdr:row>103</xdr:row>
      <xdr:rowOff>63137</xdr:rowOff>
    </xdr:to>
    <xdr:cxnSp macro="">
      <xdr:nvCxnSpPr>
        <xdr:cNvPr id="658" name="直線コネクタ 657">
          <a:extLst>
            <a:ext uri="{FF2B5EF4-FFF2-40B4-BE49-F238E27FC236}">
              <a16:creationId xmlns:a16="http://schemas.microsoft.com/office/drawing/2014/main" id="{186F69FF-6F61-4015-9D7D-DB165511A75E}"/>
            </a:ext>
          </a:extLst>
        </xdr:cNvPr>
        <xdr:cNvCxnSpPr/>
      </xdr:nvCxnSpPr>
      <xdr:spPr>
        <a:xfrm>
          <a:off x="14592300" y="1766370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66221</xdr:rowOff>
    </xdr:from>
    <xdr:to>
      <xdr:col>72</xdr:col>
      <xdr:colOff>38100</xdr:colOff>
      <xdr:row>102</xdr:row>
      <xdr:rowOff>167821</xdr:rowOff>
    </xdr:to>
    <xdr:sp macro="" textlink="">
      <xdr:nvSpPr>
        <xdr:cNvPr id="659" name="楕円 658">
          <a:extLst>
            <a:ext uri="{FF2B5EF4-FFF2-40B4-BE49-F238E27FC236}">
              <a16:creationId xmlns:a16="http://schemas.microsoft.com/office/drawing/2014/main" id="{88D54829-64ED-4345-A840-04FF44B02292}"/>
            </a:ext>
          </a:extLst>
        </xdr:cNvPr>
        <xdr:cNvSpPr/>
      </xdr:nvSpPr>
      <xdr:spPr>
        <a:xfrm>
          <a:off x="13652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117021</xdr:rowOff>
    </xdr:from>
    <xdr:to>
      <xdr:col>76</xdr:col>
      <xdr:colOff>114300</xdr:colOff>
      <xdr:row>103</xdr:row>
      <xdr:rowOff>4355</xdr:rowOff>
    </xdr:to>
    <xdr:cxnSp macro="">
      <xdr:nvCxnSpPr>
        <xdr:cNvPr id="660" name="直線コネクタ 659">
          <a:extLst>
            <a:ext uri="{FF2B5EF4-FFF2-40B4-BE49-F238E27FC236}">
              <a16:creationId xmlns:a16="http://schemas.microsoft.com/office/drawing/2014/main" id="{42ECBF1B-A2EA-49B3-A69C-1166DD15EB2A}"/>
            </a:ext>
          </a:extLst>
        </xdr:cNvPr>
        <xdr:cNvCxnSpPr/>
      </xdr:nvCxnSpPr>
      <xdr:spPr>
        <a:xfrm>
          <a:off x="13703300" y="1760492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661" name="n_1aveValue【庁舎】&#10;有形固定資産減価償却率">
          <a:extLst>
            <a:ext uri="{FF2B5EF4-FFF2-40B4-BE49-F238E27FC236}">
              <a16:creationId xmlns:a16="http://schemas.microsoft.com/office/drawing/2014/main" id="{52D32830-2A19-4E68-BED2-71FDAD74564E}"/>
            </a:ext>
          </a:extLst>
        </xdr:cNvPr>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662" name="n_2aveValue【庁舎】&#10;有形固定資産減価償却率">
          <a:extLst>
            <a:ext uri="{FF2B5EF4-FFF2-40B4-BE49-F238E27FC236}">
              <a16:creationId xmlns:a16="http://schemas.microsoft.com/office/drawing/2014/main" id="{5F9AAD1B-65BB-4659-A545-C28FEA1BAB2F}"/>
            </a:ext>
          </a:extLst>
        </xdr:cNvPr>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663" name="n_3aveValue【庁舎】&#10;有形固定資産減価償却率">
          <a:extLst>
            <a:ext uri="{FF2B5EF4-FFF2-40B4-BE49-F238E27FC236}">
              <a16:creationId xmlns:a16="http://schemas.microsoft.com/office/drawing/2014/main" id="{97FAF41C-CB29-4C22-A913-9F6F75BB858B}"/>
            </a:ext>
          </a:extLst>
        </xdr:cNvPr>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664" name="n_4aveValue【庁舎】&#10;有形固定資産減価償却率">
          <a:extLst>
            <a:ext uri="{FF2B5EF4-FFF2-40B4-BE49-F238E27FC236}">
              <a16:creationId xmlns:a16="http://schemas.microsoft.com/office/drawing/2014/main" id="{8A3E478C-5288-486B-AC86-2DF80F30A541}"/>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130464</xdr:rowOff>
    </xdr:from>
    <xdr:ext cx="405111" cy="259045"/>
    <xdr:sp macro="" textlink="">
      <xdr:nvSpPr>
        <xdr:cNvPr id="665" name="n_1mainValue【庁舎】&#10;有形固定資産減価償却率">
          <a:extLst>
            <a:ext uri="{FF2B5EF4-FFF2-40B4-BE49-F238E27FC236}">
              <a16:creationId xmlns:a16="http://schemas.microsoft.com/office/drawing/2014/main" id="{236BCA12-FF20-441C-AFD2-E862340A41D2}"/>
            </a:ext>
          </a:extLst>
        </xdr:cNvPr>
        <xdr:cNvSpPr txBox="1"/>
      </xdr:nvSpPr>
      <xdr:spPr>
        <a:xfrm>
          <a:off x="152660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71682</xdr:rowOff>
    </xdr:from>
    <xdr:ext cx="405111" cy="259045"/>
    <xdr:sp macro="" textlink="">
      <xdr:nvSpPr>
        <xdr:cNvPr id="666" name="n_2mainValue【庁舎】&#10;有形固定資産減価償却率">
          <a:extLst>
            <a:ext uri="{FF2B5EF4-FFF2-40B4-BE49-F238E27FC236}">
              <a16:creationId xmlns:a16="http://schemas.microsoft.com/office/drawing/2014/main" id="{E48A0852-5EC6-48F7-B20C-FA12305138FD}"/>
            </a:ext>
          </a:extLst>
        </xdr:cNvPr>
        <xdr:cNvSpPr txBox="1"/>
      </xdr:nvSpPr>
      <xdr:spPr>
        <a:xfrm>
          <a:off x="14389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12898</xdr:rowOff>
    </xdr:from>
    <xdr:ext cx="405111" cy="259045"/>
    <xdr:sp macro="" textlink="">
      <xdr:nvSpPr>
        <xdr:cNvPr id="667" name="n_3mainValue【庁舎】&#10;有形固定資産減価償却率">
          <a:extLst>
            <a:ext uri="{FF2B5EF4-FFF2-40B4-BE49-F238E27FC236}">
              <a16:creationId xmlns:a16="http://schemas.microsoft.com/office/drawing/2014/main" id="{51B5D6C2-7685-43AD-9276-D92765460A40}"/>
            </a:ext>
          </a:extLst>
        </xdr:cNvPr>
        <xdr:cNvSpPr txBox="1"/>
      </xdr:nvSpPr>
      <xdr:spPr>
        <a:xfrm>
          <a:off x="13500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199AA65C-C15B-4D75-AFF8-AE29A3F2C28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id="{68538A00-3306-4F46-A994-908E9FAA7A9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id="{7A7FA8D4-BBA0-4630-A084-D7296C4EF36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id="{766C8923-2C94-4C21-8078-53E90F30F8E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id="{8146E6D9-E036-492A-9099-1FFD5F48EE5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id="{A6C5DEF5-84E0-46EC-81D5-6C8D78EA657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id="{32DB02F5-D7A8-47F3-A2DF-9603FB0EA2E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id="{01E48580-B0D2-4AD4-88A0-AF3A3285EC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a:extLst>
            <a:ext uri="{FF2B5EF4-FFF2-40B4-BE49-F238E27FC236}">
              <a16:creationId xmlns:a16="http://schemas.microsoft.com/office/drawing/2014/main" id="{B12FC26C-A3FE-4034-82C9-73477014244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id="{307FE43E-B310-4F03-A980-77E035EF08F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8" name="直線コネクタ 677">
          <a:extLst>
            <a:ext uri="{FF2B5EF4-FFF2-40B4-BE49-F238E27FC236}">
              <a16:creationId xmlns:a16="http://schemas.microsoft.com/office/drawing/2014/main" id="{BEBCD7AD-B658-4678-A1D8-297F45395FE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9" name="テキスト ボックス 678">
          <a:extLst>
            <a:ext uri="{FF2B5EF4-FFF2-40B4-BE49-F238E27FC236}">
              <a16:creationId xmlns:a16="http://schemas.microsoft.com/office/drawing/2014/main" id="{0EE35115-1798-438A-95E1-92B8A1B3BE3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0" name="直線コネクタ 679">
          <a:extLst>
            <a:ext uri="{FF2B5EF4-FFF2-40B4-BE49-F238E27FC236}">
              <a16:creationId xmlns:a16="http://schemas.microsoft.com/office/drawing/2014/main" id="{48F081D1-38EF-4811-A5BB-FD40C1B073F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1" name="テキスト ボックス 680">
          <a:extLst>
            <a:ext uri="{FF2B5EF4-FFF2-40B4-BE49-F238E27FC236}">
              <a16:creationId xmlns:a16="http://schemas.microsoft.com/office/drawing/2014/main" id="{817CFB8C-EA83-46B2-AAED-1D9F132CFB0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2" name="直線コネクタ 681">
          <a:extLst>
            <a:ext uri="{FF2B5EF4-FFF2-40B4-BE49-F238E27FC236}">
              <a16:creationId xmlns:a16="http://schemas.microsoft.com/office/drawing/2014/main" id="{41803A5D-5A44-4890-A75E-596D3762FF7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3" name="テキスト ボックス 682">
          <a:extLst>
            <a:ext uri="{FF2B5EF4-FFF2-40B4-BE49-F238E27FC236}">
              <a16:creationId xmlns:a16="http://schemas.microsoft.com/office/drawing/2014/main" id="{8D178BD1-A222-4704-8D7E-DB70F249374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4" name="直線コネクタ 683">
          <a:extLst>
            <a:ext uri="{FF2B5EF4-FFF2-40B4-BE49-F238E27FC236}">
              <a16:creationId xmlns:a16="http://schemas.microsoft.com/office/drawing/2014/main" id="{7CB92A3D-4473-4980-AFC7-EA9A510139A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5" name="テキスト ボックス 684">
          <a:extLst>
            <a:ext uri="{FF2B5EF4-FFF2-40B4-BE49-F238E27FC236}">
              <a16:creationId xmlns:a16="http://schemas.microsoft.com/office/drawing/2014/main" id="{1C37184D-D033-464F-B4F8-550E8477E75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6" name="直線コネクタ 685">
          <a:extLst>
            <a:ext uri="{FF2B5EF4-FFF2-40B4-BE49-F238E27FC236}">
              <a16:creationId xmlns:a16="http://schemas.microsoft.com/office/drawing/2014/main" id="{B2B685E4-D82D-4940-AADE-B387E90B5BE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7" name="テキスト ボックス 686">
          <a:extLst>
            <a:ext uri="{FF2B5EF4-FFF2-40B4-BE49-F238E27FC236}">
              <a16:creationId xmlns:a16="http://schemas.microsoft.com/office/drawing/2014/main" id="{5500D9F2-30D4-470D-B0CC-EFECE539E86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8" name="直線コネクタ 687">
          <a:extLst>
            <a:ext uri="{FF2B5EF4-FFF2-40B4-BE49-F238E27FC236}">
              <a16:creationId xmlns:a16="http://schemas.microsoft.com/office/drawing/2014/main" id="{937010C1-B01B-4500-BAA8-3A6E9897115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89" name="テキスト ボックス 688">
          <a:extLst>
            <a:ext uri="{FF2B5EF4-FFF2-40B4-BE49-F238E27FC236}">
              <a16:creationId xmlns:a16="http://schemas.microsoft.com/office/drawing/2014/main" id="{7E4FC83C-D1B5-466D-8C6D-C6B7EBE4C6A8}"/>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0513C899-11A9-457E-84B1-C7084104AE0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1" name="テキスト ボックス 690">
          <a:extLst>
            <a:ext uri="{FF2B5EF4-FFF2-40B4-BE49-F238E27FC236}">
              <a16:creationId xmlns:a16="http://schemas.microsoft.com/office/drawing/2014/main" id="{C727CC1F-0421-43E2-A09F-95A6A90401DE}"/>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庁舎】&#10;一人当たり面積グラフ枠">
          <a:extLst>
            <a:ext uri="{FF2B5EF4-FFF2-40B4-BE49-F238E27FC236}">
              <a16:creationId xmlns:a16="http://schemas.microsoft.com/office/drawing/2014/main" id="{0CA59358-2218-4EB2-97F8-27280E66AD2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93" name="直線コネクタ 692">
          <a:extLst>
            <a:ext uri="{FF2B5EF4-FFF2-40B4-BE49-F238E27FC236}">
              <a16:creationId xmlns:a16="http://schemas.microsoft.com/office/drawing/2014/main" id="{46588673-8EA8-4B91-8C94-0DE49463A375}"/>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94" name="【庁舎】&#10;一人当たり面積最小値テキスト">
          <a:extLst>
            <a:ext uri="{FF2B5EF4-FFF2-40B4-BE49-F238E27FC236}">
              <a16:creationId xmlns:a16="http://schemas.microsoft.com/office/drawing/2014/main" id="{310C44FC-31FF-48A4-8CE3-D399A24A9C85}"/>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95" name="直線コネクタ 694">
          <a:extLst>
            <a:ext uri="{FF2B5EF4-FFF2-40B4-BE49-F238E27FC236}">
              <a16:creationId xmlns:a16="http://schemas.microsoft.com/office/drawing/2014/main" id="{6D6F60FC-03DE-4F94-9EDF-CEA1D21F2BB3}"/>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96" name="【庁舎】&#10;一人当たり面積最大値テキスト">
          <a:extLst>
            <a:ext uri="{FF2B5EF4-FFF2-40B4-BE49-F238E27FC236}">
              <a16:creationId xmlns:a16="http://schemas.microsoft.com/office/drawing/2014/main" id="{B7CF662A-6980-413D-9985-A35946BA31C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97" name="直線コネクタ 696">
          <a:extLst>
            <a:ext uri="{FF2B5EF4-FFF2-40B4-BE49-F238E27FC236}">
              <a16:creationId xmlns:a16="http://schemas.microsoft.com/office/drawing/2014/main" id="{8D984E17-93E5-4C0A-A8B2-F27E1ECD7A1F}"/>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98" name="【庁舎】&#10;一人当たり面積平均値テキスト">
          <a:extLst>
            <a:ext uri="{FF2B5EF4-FFF2-40B4-BE49-F238E27FC236}">
              <a16:creationId xmlns:a16="http://schemas.microsoft.com/office/drawing/2014/main" id="{FF2F3FB4-83AD-4251-9B56-0BDB232F4EAF}"/>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99" name="フローチャート: 判断 698">
          <a:extLst>
            <a:ext uri="{FF2B5EF4-FFF2-40B4-BE49-F238E27FC236}">
              <a16:creationId xmlns:a16="http://schemas.microsoft.com/office/drawing/2014/main" id="{CA431E5C-D95B-46A2-B9EB-09E7986F592B}"/>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700" name="フローチャート: 判断 699">
          <a:extLst>
            <a:ext uri="{FF2B5EF4-FFF2-40B4-BE49-F238E27FC236}">
              <a16:creationId xmlns:a16="http://schemas.microsoft.com/office/drawing/2014/main" id="{79B8BF1D-3B41-4CAE-BE5F-004ECD452DC1}"/>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701" name="フローチャート: 判断 700">
          <a:extLst>
            <a:ext uri="{FF2B5EF4-FFF2-40B4-BE49-F238E27FC236}">
              <a16:creationId xmlns:a16="http://schemas.microsoft.com/office/drawing/2014/main" id="{1544D1E5-EACA-4A8A-BFED-1C5F5454C55D}"/>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702" name="フローチャート: 判断 701">
          <a:extLst>
            <a:ext uri="{FF2B5EF4-FFF2-40B4-BE49-F238E27FC236}">
              <a16:creationId xmlns:a16="http://schemas.microsoft.com/office/drawing/2014/main" id="{72837514-C66B-47E6-B4E1-D40757E106B7}"/>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703" name="フローチャート: 判断 702">
          <a:extLst>
            <a:ext uri="{FF2B5EF4-FFF2-40B4-BE49-F238E27FC236}">
              <a16:creationId xmlns:a16="http://schemas.microsoft.com/office/drawing/2014/main" id="{F66F015F-90EE-417D-A805-0545672E3042}"/>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7C8E46EA-CC93-4510-87E5-025CDAA4AC6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2D78265F-1A30-4B9D-8F93-1A80377049D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D30E65A8-336D-4A82-8DF9-C4AB84DA5E2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22D9F78E-CD26-42EE-8FF8-67413EF12B8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C67A8F7D-4777-4C82-8C57-68BBF1471E1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45484</xdr:rowOff>
    </xdr:from>
    <xdr:to>
      <xdr:col>116</xdr:col>
      <xdr:colOff>114300</xdr:colOff>
      <xdr:row>108</xdr:row>
      <xdr:rowOff>147084</xdr:rowOff>
    </xdr:to>
    <xdr:sp macro="" textlink="">
      <xdr:nvSpPr>
        <xdr:cNvPr id="709" name="楕円 708">
          <a:extLst>
            <a:ext uri="{FF2B5EF4-FFF2-40B4-BE49-F238E27FC236}">
              <a16:creationId xmlns:a16="http://schemas.microsoft.com/office/drawing/2014/main" id="{D211BC18-E643-45E5-9324-323CEA114E15}"/>
            </a:ext>
          </a:extLst>
        </xdr:cNvPr>
        <xdr:cNvSpPr/>
      </xdr:nvSpPr>
      <xdr:spPr>
        <a:xfrm>
          <a:off x="22110700" y="185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19176</xdr:rowOff>
    </xdr:from>
    <xdr:ext cx="469744" cy="259045"/>
    <xdr:sp macro="" textlink="">
      <xdr:nvSpPr>
        <xdr:cNvPr id="710" name="【庁舎】&#10;一人当たり面積該当値テキスト">
          <a:extLst>
            <a:ext uri="{FF2B5EF4-FFF2-40B4-BE49-F238E27FC236}">
              <a16:creationId xmlns:a16="http://schemas.microsoft.com/office/drawing/2014/main" id="{A753CAD8-894F-47BA-8D48-78B7C684AA90}"/>
            </a:ext>
          </a:extLst>
        </xdr:cNvPr>
        <xdr:cNvSpPr txBox="1"/>
      </xdr:nvSpPr>
      <xdr:spPr>
        <a:xfrm>
          <a:off x="22199600" y="185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47606</xdr:rowOff>
    </xdr:from>
    <xdr:to>
      <xdr:col>112</xdr:col>
      <xdr:colOff>38100</xdr:colOff>
      <xdr:row>108</xdr:row>
      <xdr:rowOff>149206</xdr:rowOff>
    </xdr:to>
    <xdr:sp macro="" textlink="">
      <xdr:nvSpPr>
        <xdr:cNvPr id="711" name="楕円 710">
          <a:extLst>
            <a:ext uri="{FF2B5EF4-FFF2-40B4-BE49-F238E27FC236}">
              <a16:creationId xmlns:a16="http://schemas.microsoft.com/office/drawing/2014/main" id="{F6450B20-4817-4A99-9763-383DAF3EC3F5}"/>
            </a:ext>
          </a:extLst>
        </xdr:cNvPr>
        <xdr:cNvSpPr/>
      </xdr:nvSpPr>
      <xdr:spPr>
        <a:xfrm>
          <a:off x="21272500" y="18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96284</xdr:rowOff>
    </xdr:from>
    <xdr:to>
      <xdr:col>116</xdr:col>
      <xdr:colOff>63500</xdr:colOff>
      <xdr:row>108</xdr:row>
      <xdr:rowOff>98406</xdr:rowOff>
    </xdr:to>
    <xdr:cxnSp macro="">
      <xdr:nvCxnSpPr>
        <xdr:cNvPr id="712" name="直線コネクタ 711">
          <a:extLst>
            <a:ext uri="{FF2B5EF4-FFF2-40B4-BE49-F238E27FC236}">
              <a16:creationId xmlns:a16="http://schemas.microsoft.com/office/drawing/2014/main" id="{5237A247-ADBC-4764-AC43-AE3852FFED36}"/>
            </a:ext>
          </a:extLst>
        </xdr:cNvPr>
        <xdr:cNvCxnSpPr/>
      </xdr:nvCxnSpPr>
      <xdr:spPr>
        <a:xfrm flipV="1">
          <a:off x="21323300" y="18612884"/>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49730</xdr:rowOff>
    </xdr:from>
    <xdr:to>
      <xdr:col>107</xdr:col>
      <xdr:colOff>101600</xdr:colOff>
      <xdr:row>108</xdr:row>
      <xdr:rowOff>151330</xdr:rowOff>
    </xdr:to>
    <xdr:sp macro="" textlink="">
      <xdr:nvSpPr>
        <xdr:cNvPr id="713" name="楕円 712">
          <a:extLst>
            <a:ext uri="{FF2B5EF4-FFF2-40B4-BE49-F238E27FC236}">
              <a16:creationId xmlns:a16="http://schemas.microsoft.com/office/drawing/2014/main" id="{4CAE831B-BA7C-4CDD-8C96-CC91EA61EC92}"/>
            </a:ext>
          </a:extLst>
        </xdr:cNvPr>
        <xdr:cNvSpPr/>
      </xdr:nvSpPr>
      <xdr:spPr>
        <a:xfrm>
          <a:off x="20383500" y="185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98406</xdr:rowOff>
    </xdr:from>
    <xdr:to>
      <xdr:col>111</xdr:col>
      <xdr:colOff>177800</xdr:colOff>
      <xdr:row>108</xdr:row>
      <xdr:rowOff>100530</xdr:rowOff>
    </xdr:to>
    <xdr:cxnSp macro="">
      <xdr:nvCxnSpPr>
        <xdr:cNvPr id="714" name="直線コネクタ 713">
          <a:extLst>
            <a:ext uri="{FF2B5EF4-FFF2-40B4-BE49-F238E27FC236}">
              <a16:creationId xmlns:a16="http://schemas.microsoft.com/office/drawing/2014/main" id="{71B860E5-AFA4-4059-8C4E-6390BB0FC519}"/>
            </a:ext>
          </a:extLst>
        </xdr:cNvPr>
        <xdr:cNvCxnSpPr/>
      </xdr:nvCxnSpPr>
      <xdr:spPr>
        <a:xfrm flipV="1">
          <a:off x="20434300" y="18615006"/>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715" name="楕円 714">
          <a:extLst>
            <a:ext uri="{FF2B5EF4-FFF2-40B4-BE49-F238E27FC236}">
              <a16:creationId xmlns:a16="http://schemas.microsoft.com/office/drawing/2014/main" id="{2BC76FD2-CAF2-4357-AF6B-720A7F16C0B5}"/>
            </a:ext>
          </a:extLst>
        </xdr:cNvPr>
        <xdr:cNvSpPr/>
      </xdr:nvSpPr>
      <xdr:spPr>
        <a:xfrm>
          <a:off x="19494500" y="1856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100530</xdr:rowOff>
    </xdr:from>
    <xdr:to>
      <xdr:col>107</xdr:col>
      <xdr:colOff>50800</xdr:colOff>
      <xdr:row>108</xdr:row>
      <xdr:rowOff>101673</xdr:rowOff>
    </xdr:to>
    <xdr:cxnSp macro="">
      <xdr:nvCxnSpPr>
        <xdr:cNvPr id="716" name="直線コネクタ 715">
          <a:extLst>
            <a:ext uri="{FF2B5EF4-FFF2-40B4-BE49-F238E27FC236}">
              <a16:creationId xmlns:a16="http://schemas.microsoft.com/office/drawing/2014/main" id="{990F4CE2-09ED-4F72-9952-6CC2E40D8893}"/>
            </a:ext>
          </a:extLst>
        </xdr:cNvPr>
        <xdr:cNvCxnSpPr/>
      </xdr:nvCxnSpPr>
      <xdr:spPr>
        <a:xfrm flipV="1">
          <a:off x="19545300" y="1861713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717" name="n_1aveValue【庁舎】&#10;一人当たり面積">
          <a:extLst>
            <a:ext uri="{FF2B5EF4-FFF2-40B4-BE49-F238E27FC236}">
              <a16:creationId xmlns:a16="http://schemas.microsoft.com/office/drawing/2014/main" id="{D7CFCE7A-40EF-479C-9296-9ADEDA153F40}"/>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718" name="n_2aveValue【庁舎】&#10;一人当たり面積">
          <a:extLst>
            <a:ext uri="{FF2B5EF4-FFF2-40B4-BE49-F238E27FC236}">
              <a16:creationId xmlns:a16="http://schemas.microsoft.com/office/drawing/2014/main" id="{BA064819-FEA4-4636-8797-5F073840DE91}"/>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719" name="n_3aveValue【庁舎】&#10;一人当たり面積">
          <a:extLst>
            <a:ext uri="{FF2B5EF4-FFF2-40B4-BE49-F238E27FC236}">
              <a16:creationId xmlns:a16="http://schemas.microsoft.com/office/drawing/2014/main" id="{439F9018-B976-4F27-9113-2B75824EF912}"/>
            </a:ext>
          </a:extLst>
        </xdr:cNvPr>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720" name="n_4aveValue【庁舎】&#10;一人当たり面積">
          <a:extLst>
            <a:ext uri="{FF2B5EF4-FFF2-40B4-BE49-F238E27FC236}">
              <a16:creationId xmlns:a16="http://schemas.microsoft.com/office/drawing/2014/main" id="{FB40EEBD-A9F4-45FB-966A-017BB6141AB8}"/>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140333</xdr:rowOff>
    </xdr:from>
    <xdr:ext cx="469744" cy="259045"/>
    <xdr:sp macro="" textlink="">
      <xdr:nvSpPr>
        <xdr:cNvPr id="721" name="n_1mainValue【庁舎】&#10;一人当たり面積">
          <a:extLst>
            <a:ext uri="{FF2B5EF4-FFF2-40B4-BE49-F238E27FC236}">
              <a16:creationId xmlns:a16="http://schemas.microsoft.com/office/drawing/2014/main" id="{2742140B-5FAB-4D8C-B6BB-12EB46BF52F5}"/>
            </a:ext>
          </a:extLst>
        </xdr:cNvPr>
        <xdr:cNvSpPr txBox="1"/>
      </xdr:nvSpPr>
      <xdr:spPr>
        <a:xfrm>
          <a:off x="21075727" y="1865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142457</xdr:rowOff>
    </xdr:from>
    <xdr:ext cx="469744" cy="259045"/>
    <xdr:sp macro="" textlink="">
      <xdr:nvSpPr>
        <xdr:cNvPr id="722" name="n_2mainValue【庁舎】&#10;一人当たり面積">
          <a:extLst>
            <a:ext uri="{FF2B5EF4-FFF2-40B4-BE49-F238E27FC236}">
              <a16:creationId xmlns:a16="http://schemas.microsoft.com/office/drawing/2014/main" id="{7D7E8410-D66D-44DD-A263-D993839987AA}"/>
            </a:ext>
          </a:extLst>
        </xdr:cNvPr>
        <xdr:cNvSpPr txBox="1"/>
      </xdr:nvSpPr>
      <xdr:spPr>
        <a:xfrm>
          <a:off x="20199427" y="1865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169000</xdr:rowOff>
    </xdr:from>
    <xdr:ext cx="469744" cy="259045"/>
    <xdr:sp macro="" textlink="">
      <xdr:nvSpPr>
        <xdr:cNvPr id="723" name="n_3mainValue【庁舎】&#10;一人当たり面積">
          <a:extLst>
            <a:ext uri="{FF2B5EF4-FFF2-40B4-BE49-F238E27FC236}">
              <a16:creationId xmlns:a16="http://schemas.microsoft.com/office/drawing/2014/main" id="{8F4F285E-50A5-4CB1-819B-A4E9065D08E5}"/>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117BEB18-91D0-4B73-9B24-9B761079CEC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842CA875-5688-4940-8846-8FE2AA525B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6E63220B-C711-45A1-BF43-0ABDDBB47B0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・類似団体と比較して特に有形固定資産減価償却率が高くなっている施設は、一般廃棄物処理施設であり、特に低くなっている施設は庁舎及び消防施設である。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・一般廃棄物処理施設は有形固定資産減価償却率が８４．４と高くなっているが、大規模な修繕が必要な状況となっておらず、今後においては適切な維持管理に努めていく。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・なお、一般廃棄物処理施設における一人当たり有形固定資産額の上昇は、池北３町行政事務組合から有形固定資産の引継ぎを受けたことによる。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6471_&#36275;&#23492;&#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62.5</v>
          </cell>
          <cell r="CF53">
            <v>63.9</v>
          </cell>
          <cell r="CN53">
            <v>64.900000000000006</v>
          </cell>
          <cell r="CV53">
            <v>65.5</v>
          </cell>
        </row>
        <row r="55">
          <cell r="AN55" t="str">
            <v>類似団体内平均値</v>
          </cell>
          <cell r="BX55">
            <v>0</v>
          </cell>
          <cell r="CF55">
            <v>0</v>
          </cell>
          <cell r="CN55">
            <v>0</v>
          </cell>
          <cell r="CV55">
            <v>0</v>
          </cell>
        </row>
        <row r="57">
          <cell r="BX57">
            <v>56.3</v>
          </cell>
          <cell r="CF57">
            <v>58.3</v>
          </cell>
          <cell r="CN57">
            <v>60.2</v>
          </cell>
          <cell r="CV57">
            <v>59.9</v>
          </cell>
        </row>
        <row r="72">
          <cell r="BP72" t="str">
            <v>H27</v>
          </cell>
          <cell r="BX72" t="str">
            <v>H28</v>
          </cell>
          <cell r="CF72" t="str">
            <v>H29</v>
          </cell>
          <cell r="CN72" t="str">
            <v>H30</v>
          </cell>
          <cell r="CV72" t="str">
            <v>R01</v>
          </cell>
        </row>
        <row r="73">
          <cell r="AN73" t="str">
            <v>当該団体値</v>
          </cell>
        </row>
        <row r="75">
          <cell r="BP75">
            <v>8.6999999999999993</v>
          </cell>
          <cell r="BX75">
            <v>8.6</v>
          </cell>
          <cell r="CF75">
            <v>8.6</v>
          </cell>
          <cell r="CN75">
            <v>9</v>
          </cell>
          <cell r="CV75">
            <v>9.1</v>
          </cell>
        </row>
        <row r="77">
          <cell r="AN77" t="str">
            <v>類似団体内平均値</v>
          </cell>
          <cell r="BP77">
            <v>0</v>
          </cell>
          <cell r="BX77">
            <v>0</v>
          </cell>
          <cell r="CF77">
            <v>0</v>
          </cell>
          <cell r="CN77">
            <v>0</v>
          </cell>
          <cell r="CV77">
            <v>0</v>
          </cell>
        </row>
        <row r="79">
          <cell r="BP79">
            <v>8.6</v>
          </cell>
          <cell r="BX79">
            <v>8.5</v>
          </cell>
          <cell r="CF79">
            <v>8.5</v>
          </cell>
          <cell r="CN79">
            <v>8.6</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9741237</v>
      </c>
      <c r="BO4" s="393"/>
      <c r="BP4" s="393"/>
      <c r="BQ4" s="393"/>
      <c r="BR4" s="393"/>
      <c r="BS4" s="393"/>
      <c r="BT4" s="393"/>
      <c r="BU4" s="394"/>
      <c r="BV4" s="392">
        <v>10133682</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2.1</v>
      </c>
      <c r="CU4" s="399"/>
      <c r="CV4" s="399"/>
      <c r="CW4" s="399"/>
      <c r="CX4" s="399"/>
      <c r="CY4" s="399"/>
      <c r="CZ4" s="399"/>
      <c r="DA4" s="400"/>
      <c r="DB4" s="398">
        <v>1.7</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2" t="s">
        <v>92</v>
      </c>
      <c r="AN5" s="453"/>
      <c r="AO5" s="453"/>
      <c r="AP5" s="453"/>
      <c r="AQ5" s="453"/>
      <c r="AR5" s="453"/>
      <c r="AS5" s="453"/>
      <c r="AT5" s="454"/>
      <c r="AU5" s="455" t="s">
        <v>93</v>
      </c>
      <c r="AV5" s="456"/>
      <c r="AW5" s="456"/>
      <c r="AX5" s="456"/>
      <c r="AY5" s="457" t="s">
        <v>94</v>
      </c>
      <c r="AZ5" s="458"/>
      <c r="BA5" s="458"/>
      <c r="BB5" s="458"/>
      <c r="BC5" s="458"/>
      <c r="BD5" s="458"/>
      <c r="BE5" s="458"/>
      <c r="BF5" s="458"/>
      <c r="BG5" s="458"/>
      <c r="BH5" s="458"/>
      <c r="BI5" s="458"/>
      <c r="BJ5" s="458"/>
      <c r="BK5" s="458"/>
      <c r="BL5" s="458"/>
      <c r="BM5" s="459"/>
      <c r="BN5" s="460">
        <v>9624965</v>
      </c>
      <c r="BO5" s="461"/>
      <c r="BP5" s="461"/>
      <c r="BQ5" s="461"/>
      <c r="BR5" s="461"/>
      <c r="BS5" s="461"/>
      <c r="BT5" s="461"/>
      <c r="BU5" s="462"/>
      <c r="BV5" s="460">
        <v>9978076</v>
      </c>
      <c r="BW5" s="461"/>
      <c r="BX5" s="461"/>
      <c r="BY5" s="461"/>
      <c r="BZ5" s="461"/>
      <c r="CA5" s="461"/>
      <c r="CB5" s="461"/>
      <c r="CC5" s="462"/>
      <c r="CD5" s="463" t="s">
        <v>95</v>
      </c>
      <c r="CE5" s="464"/>
      <c r="CF5" s="464"/>
      <c r="CG5" s="464"/>
      <c r="CH5" s="464"/>
      <c r="CI5" s="464"/>
      <c r="CJ5" s="464"/>
      <c r="CK5" s="464"/>
      <c r="CL5" s="464"/>
      <c r="CM5" s="464"/>
      <c r="CN5" s="464"/>
      <c r="CO5" s="464"/>
      <c r="CP5" s="464"/>
      <c r="CQ5" s="464"/>
      <c r="CR5" s="464"/>
      <c r="CS5" s="465"/>
      <c r="CT5" s="426">
        <v>90.6</v>
      </c>
      <c r="CU5" s="427"/>
      <c r="CV5" s="427"/>
      <c r="CW5" s="427"/>
      <c r="CX5" s="427"/>
      <c r="CY5" s="427"/>
      <c r="CZ5" s="427"/>
      <c r="DA5" s="428"/>
      <c r="DB5" s="426">
        <v>88.4</v>
      </c>
      <c r="DC5" s="427"/>
      <c r="DD5" s="427"/>
      <c r="DE5" s="427"/>
      <c r="DF5" s="427"/>
      <c r="DG5" s="427"/>
      <c r="DH5" s="427"/>
      <c r="DI5" s="428"/>
      <c r="DJ5" s="186"/>
      <c r="DK5" s="186"/>
      <c r="DL5" s="186"/>
      <c r="DM5" s="186"/>
      <c r="DN5" s="186"/>
      <c r="DO5" s="186"/>
    </row>
    <row r="6" spans="1:119" ht="18.75" customHeight="1">
      <c r="A6" s="187"/>
      <c r="B6" s="429" t="s">
        <v>96</v>
      </c>
      <c r="C6" s="430"/>
      <c r="D6" s="430"/>
      <c r="E6" s="431"/>
      <c r="F6" s="431"/>
      <c r="G6" s="431"/>
      <c r="H6" s="431"/>
      <c r="I6" s="431"/>
      <c r="J6" s="431"/>
      <c r="K6" s="431"/>
      <c r="L6" s="431" t="s">
        <v>97</v>
      </c>
      <c r="M6" s="431"/>
      <c r="N6" s="431"/>
      <c r="O6" s="431"/>
      <c r="P6" s="431"/>
      <c r="Q6" s="431"/>
      <c r="R6" s="435"/>
      <c r="S6" s="435"/>
      <c r="T6" s="435"/>
      <c r="U6" s="435"/>
      <c r="V6" s="436"/>
      <c r="W6" s="439" t="s">
        <v>98</v>
      </c>
      <c r="X6" s="440"/>
      <c r="Y6" s="440"/>
      <c r="Z6" s="440"/>
      <c r="AA6" s="440"/>
      <c r="AB6" s="430"/>
      <c r="AC6" s="443" t="s">
        <v>99</v>
      </c>
      <c r="AD6" s="444"/>
      <c r="AE6" s="444"/>
      <c r="AF6" s="444"/>
      <c r="AG6" s="444"/>
      <c r="AH6" s="444"/>
      <c r="AI6" s="444"/>
      <c r="AJ6" s="444"/>
      <c r="AK6" s="444"/>
      <c r="AL6" s="445"/>
      <c r="AM6" s="452" t="s">
        <v>100</v>
      </c>
      <c r="AN6" s="453"/>
      <c r="AO6" s="453"/>
      <c r="AP6" s="453"/>
      <c r="AQ6" s="453"/>
      <c r="AR6" s="453"/>
      <c r="AS6" s="453"/>
      <c r="AT6" s="454"/>
      <c r="AU6" s="455" t="s">
        <v>101</v>
      </c>
      <c r="AV6" s="456"/>
      <c r="AW6" s="456"/>
      <c r="AX6" s="456"/>
      <c r="AY6" s="457" t="s">
        <v>102</v>
      </c>
      <c r="AZ6" s="458"/>
      <c r="BA6" s="458"/>
      <c r="BB6" s="458"/>
      <c r="BC6" s="458"/>
      <c r="BD6" s="458"/>
      <c r="BE6" s="458"/>
      <c r="BF6" s="458"/>
      <c r="BG6" s="458"/>
      <c r="BH6" s="458"/>
      <c r="BI6" s="458"/>
      <c r="BJ6" s="458"/>
      <c r="BK6" s="458"/>
      <c r="BL6" s="458"/>
      <c r="BM6" s="459"/>
      <c r="BN6" s="460">
        <v>116272</v>
      </c>
      <c r="BO6" s="461"/>
      <c r="BP6" s="461"/>
      <c r="BQ6" s="461"/>
      <c r="BR6" s="461"/>
      <c r="BS6" s="461"/>
      <c r="BT6" s="461"/>
      <c r="BU6" s="462"/>
      <c r="BV6" s="460">
        <v>155606</v>
      </c>
      <c r="BW6" s="461"/>
      <c r="BX6" s="461"/>
      <c r="BY6" s="461"/>
      <c r="BZ6" s="461"/>
      <c r="CA6" s="461"/>
      <c r="CB6" s="461"/>
      <c r="CC6" s="462"/>
      <c r="CD6" s="463" t="s">
        <v>103</v>
      </c>
      <c r="CE6" s="464"/>
      <c r="CF6" s="464"/>
      <c r="CG6" s="464"/>
      <c r="CH6" s="464"/>
      <c r="CI6" s="464"/>
      <c r="CJ6" s="464"/>
      <c r="CK6" s="464"/>
      <c r="CL6" s="464"/>
      <c r="CM6" s="464"/>
      <c r="CN6" s="464"/>
      <c r="CO6" s="464"/>
      <c r="CP6" s="464"/>
      <c r="CQ6" s="464"/>
      <c r="CR6" s="464"/>
      <c r="CS6" s="465"/>
      <c r="CT6" s="466">
        <v>93.2</v>
      </c>
      <c r="CU6" s="467"/>
      <c r="CV6" s="467"/>
      <c r="CW6" s="467"/>
      <c r="CX6" s="467"/>
      <c r="CY6" s="467"/>
      <c r="CZ6" s="467"/>
      <c r="DA6" s="468"/>
      <c r="DB6" s="466">
        <v>91.9</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46"/>
      <c r="AD7" s="447"/>
      <c r="AE7" s="447"/>
      <c r="AF7" s="447"/>
      <c r="AG7" s="447"/>
      <c r="AH7" s="447"/>
      <c r="AI7" s="447"/>
      <c r="AJ7" s="447"/>
      <c r="AK7" s="447"/>
      <c r="AL7" s="448"/>
      <c r="AM7" s="452" t="s">
        <v>104</v>
      </c>
      <c r="AN7" s="453"/>
      <c r="AO7" s="453"/>
      <c r="AP7" s="453"/>
      <c r="AQ7" s="453"/>
      <c r="AR7" s="453"/>
      <c r="AS7" s="453"/>
      <c r="AT7" s="454"/>
      <c r="AU7" s="455" t="s">
        <v>105</v>
      </c>
      <c r="AV7" s="456"/>
      <c r="AW7" s="456"/>
      <c r="AX7" s="456"/>
      <c r="AY7" s="457" t="s">
        <v>106</v>
      </c>
      <c r="AZ7" s="458"/>
      <c r="BA7" s="458"/>
      <c r="BB7" s="458"/>
      <c r="BC7" s="458"/>
      <c r="BD7" s="458"/>
      <c r="BE7" s="458"/>
      <c r="BF7" s="458"/>
      <c r="BG7" s="458"/>
      <c r="BH7" s="458"/>
      <c r="BI7" s="458"/>
      <c r="BJ7" s="458"/>
      <c r="BK7" s="458"/>
      <c r="BL7" s="458"/>
      <c r="BM7" s="459"/>
      <c r="BN7" s="460">
        <v>6879</v>
      </c>
      <c r="BO7" s="461"/>
      <c r="BP7" s="461"/>
      <c r="BQ7" s="461"/>
      <c r="BR7" s="461"/>
      <c r="BS7" s="461"/>
      <c r="BT7" s="461"/>
      <c r="BU7" s="462"/>
      <c r="BV7" s="460">
        <v>64840</v>
      </c>
      <c r="BW7" s="461"/>
      <c r="BX7" s="461"/>
      <c r="BY7" s="461"/>
      <c r="BZ7" s="461"/>
      <c r="CA7" s="461"/>
      <c r="CB7" s="461"/>
      <c r="CC7" s="462"/>
      <c r="CD7" s="463" t="s">
        <v>107</v>
      </c>
      <c r="CE7" s="464"/>
      <c r="CF7" s="464"/>
      <c r="CG7" s="464"/>
      <c r="CH7" s="464"/>
      <c r="CI7" s="464"/>
      <c r="CJ7" s="464"/>
      <c r="CK7" s="464"/>
      <c r="CL7" s="464"/>
      <c r="CM7" s="464"/>
      <c r="CN7" s="464"/>
      <c r="CO7" s="464"/>
      <c r="CP7" s="464"/>
      <c r="CQ7" s="464"/>
      <c r="CR7" s="464"/>
      <c r="CS7" s="465"/>
      <c r="CT7" s="460">
        <v>5227508</v>
      </c>
      <c r="CU7" s="461"/>
      <c r="CV7" s="461"/>
      <c r="CW7" s="461"/>
      <c r="CX7" s="461"/>
      <c r="CY7" s="461"/>
      <c r="CZ7" s="461"/>
      <c r="DA7" s="462"/>
      <c r="DB7" s="460">
        <v>5197200</v>
      </c>
      <c r="DC7" s="461"/>
      <c r="DD7" s="461"/>
      <c r="DE7" s="461"/>
      <c r="DF7" s="461"/>
      <c r="DG7" s="461"/>
      <c r="DH7" s="461"/>
      <c r="DI7" s="462"/>
      <c r="DJ7" s="186"/>
      <c r="DK7" s="186"/>
      <c r="DL7" s="186"/>
      <c r="DM7" s="186"/>
      <c r="DN7" s="186"/>
      <c r="DO7" s="186"/>
    </row>
    <row r="8" spans="1:119" ht="18.75" customHeight="1" thickBot="1">
      <c r="A8" s="187"/>
      <c r="B8" s="432"/>
      <c r="C8" s="433"/>
      <c r="D8" s="433"/>
      <c r="E8" s="434"/>
      <c r="F8" s="434"/>
      <c r="G8" s="434"/>
      <c r="H8" s="434"/>
      <c r="I8" s="434"/>
      <c r="J8" s="434"/>
      <c r="K8" s="434"/>
      <c r="L8" s="434"/>
      <c r="M8" s="434"/>
      <c r="N8" s="434"/>
      <c r="O8" s="434"/>
      <c r="P8" s="434"/>
      <c r="Q8" s="434"/>
      <c r="R8" s="437"/>
      <c r="S8" s="437"/>
      <c r="T8" s="437"/>
      <c r="U8" s="437"/>
      <c r="V8" s="438"/>
      <c r="W8" s="441"/>
      <c r="X8" s="442"/>
      <c r="Y8" s="442"/>
      <c r="Z8" s="442"/>
      <c r="AA8" s="442"/>
      <c r="AB8" s="433"/>
      <c r="AC8" s="449"/>
      <c r="AD8" s="450"/>
      <c r="AE8" s="450"/>
      <c r="AF8" s="450"/>
      <c r="AG8" s="450"/>
      <c r="AH8" s="450"/>
      <c r="AI8" s="450"/>
      <c r="AJ8" s="450"/>
      <c r="AK8" s="450"/>
      <c r="AL8" s="451"/>
      <c r="AM8" s="452" t="s">
        <v>108</v>
      </c>
      <c r="AN8" s="453"/>
      <c r="AO8" s="453"/>
      <c r="AP8" s="453"/>
      <c r="AQ8" s="453"/>
      <c r="AR8" s="453"/>
      <c r="AS8" s="453"/>
      <c r="AT8" s="454"/>
      <c r="AU8" s="455" t="s">
        <v>101</v>
      </c>
      <c r="AV8" s="456"/>
      <c r="AW8" s="456"/>
      <c r="AX8" s="456"/>
      <c r="AY8" s="457" t="s">
        <v>109</v>
      </c>
      <c r="AZ8" s="458"/>
      <c r="BA8" s="458"/>
      <c r="BB8" s="458"/>
      <c r="BC8" s="458"/>
      <c r="BD8" s="458"/>
      <c r="BE8" s="458"/>
      <c r="BF8" s="458"/>
      <c r="BG8" s="458"/>
      <c r="BH8" s="458"/>
      <c r="BI8" s="458"/>
      <c r="BJ8" s="458"/>
      <c r="BK8" s="458"/>
      <c r="BL8" s="458"/>
      <c r="BM8" s="459"/>
      <c r="BN8" s="460">
        <v>109393</v>
      </c>
      <c r="BO8" s="461"/>
      <c r="BP8" s="461"/>
      <c r="BQ8" s="461"/>
      <c r="BR8" s="461"/>
      <c r="BS8" s="461"/>
      <c r="BT8" s="461"/>
      <c r="BU8" s="462"/>
      <c r="BV8" s="460">
        <v>90766</v>
      </c>
      <c r="BW8" s="461"/>
      <c r="BX8" s="461"/>
      <c r="BY8" s="461"/>
      <c r="BZ8" s="461"/>
      <c r="CA8" s="461"/>
      <c r="CB8" s="461"/>
      <c r="CC8" s="462"/>
      <c r="CD8" s="463" t="s">
        <v>110</v>
      </c>
      <c r="CE8" s="464"/>
      <c r="CF8" s="464"/>
      <c r="CG8" s="464"/>
      <c r="CH8" s="464"/>
      <c r="CI8" s="464"/>
      <c r="CJ8" s="464"/>
      <c r="CK8" s="464"/>
      <c r="CL8" s="464"/>
      <c r="CM8" s="464"/>
      <c r="CN8" s="464"/>
      <c r="CO8" s="464"/>
      <c r="CP8" s="464"/>
      <c r="CQ8" s="464"/>
      <c r="CR8" s="464"/>
      <c r="CS8" s="465"/>
      <c r="CT8" s="469">
        <v>0.2</v>
      </c>
      <c r="CU8" s="470"/>
      <c r="CV8" s="470"/>
      <c r="CW8" s="470"/>
      <c r="CX8" s="470"/>
      <c r="CY8" s="470"/>
      <c r="CZ8" s="470"/>
      <c r="DA8" s="471"/>
      <c r="DB8" s="469">
        <v>0.19</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6990</v>
      </c>
      <c r="S9" s="477"/>
      <c r="T9" s="477"/>
      <c r="U9" s="477"/>
      <c r="V9" s="478"/>
      <c r="W9" s="386" t="s">
        <v>113</v>
      </c>
      <c r="X9" s="387"/>
      <c r="Y9" s="387"/>
      <c r="Z9" s="387"/>
      <c r="AA9" s="387"/>
      <c r="AB9" s="387"/>
      <c r="AC9" s="387"/>
      <c r="AD9" s="387"/>
      <c r="AE9" s="387"/>
      <c r="AF9" s="387"/>
      <c r="AG9" s="387"/>
      <c r="AH9" s="387"/>
      <c r="AI9" s="387"/>
      <c r="AJ9" s="387"/>
      <c r="AK9" s="387"/>
      <c r="AL9" s="388"/>
      <c r="AM9" s="452" t="s">
        <v>114</v>
      </c>
      <c r="AN9" s="453"/>
      <c r="AO9" s="453"/>
      <c r="AP9" s="453"/>
      <c r="AQ9" s="453"/>
      <c r="AR9" s="453"/>
      <c r="AS9" s="453"/>
      <c r="AT9" s="454"/>
      <c r="AU9" s="455" t="s">
        <v>115</v>
      </c>
      <c r="AV9" s="456"/>
      <c r="AW9" s="456"/>
      <c r="AX9" s="456"/>
      <c r="AY9" s="457" t="s">
        <v>116</v>
      </c>
      <c r="AZ9" s="458"/>
      <c r="BA9" s="458"/>
      <c r="BB9" s="458"/>
      <c r="BC9" s="458"/>
      <c r="BD9" s="458"/>
      <c r="BE9" s="458"/>
      <c r="BF9" s="458"/>
      <c r="BG9" s="458"/>
      <c r="BH9" s="458"/>
      <c r="BI9" s="458"/>
      <c r="BJ9" s="458"/>
      <c r="BK9" s="458"/>
      <c r="BL9" s="458"/>
      <c r="BM9" s="459"/>
      <c r="BN9" s="460">
        <v>18627</v>
      </c>
      <c r="BO9" s="461"/>
      <c r="BP9" s="461"/>
      <c r="BQ9" s="461"/>
      <c r="BR9" s="461"/>
      <c r="BS9" s="461"/>
      <c r="BT9" s="461"/>
      <c r="BU9" s="462"/>
      <c r="BV9" s="460">
        <v>-14142</v>
      </c>
      <c r="BW9" s="461"/>
      <c r="BX9" s="461"/>
      <c r="BY9" s="461"/>
      <c r="BZ9" s="461"/>
      <c r="CA9" s="461"/>
      <c r="CB9" s="461"/>
      <c r="CC9" s="462"/>
      <c r="CD9" s="463" t="s">
        <v>117</v>
      </c>
      <c r="CE9" s="464"/>
      <c r="CF9" s="464"/>
      <c r="CG9" s="464"/>
      <c r="CH9" s="464"/>
      <c r="CI9" s="464"/>
      <c r="CJ9" s="464"/>
      <c r="CK9" s="464"/>
      <c r="CL9" s="464"/>
      <c r="CM9" s="464"/>
      <c r="CN9" s="464"/>
      <c r="CO9" s="464"/>
      <c r="CP9" s="464"/>
      <c r="CQ9" s="464"/>
      <c r="CR9" s="464"/>
      <c r="CS9" s="465"/>
      <c r="CT9" s="426">
        <v>17.8</v>
      </c>
      <c r="CU9" s="427"/>
      <c r="CV9" s="427"/>
      <c r="CW9" s="427"/>
      <c r="CX9" s="427"/>
      <c r="CY9" s="427"/>
      <c r="CZ9" s="427"/>
      <c r="DA9" s="428"/>
      <c r="DB9" s="426">
        <v>16.5</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3"/>
      <c r="N10" s="453"/>
      <c r="O10" s="453"/>
      <c r="P10" s="453"/>
      <c r="Q10" s="454"/>
      <c r="R10" s="480">
        <v>7630</v>
      </c>
      <c r="S10" s="481"/>
      <c r="T10" s="481"/>
      <c r="U10" s="481"/>
      <c r="V10" s="482"/>
      <c r="W10" s="417"/>
      <c r="X10" s="418"/>
      <c r="Y10" s="418"/>
      <c r="Z10" s="418"/>
      <c r="AA10" s="418"/>
      <c r="AB10" s="418"/>
      <c r="AC10" s="418"/>
      <c r="AD10" s="418"/>
      <c r="AE10" s="418"/>
      <c r="AF10" s="418"/>
      <c r="AG10" s="418"/>
      <c r="AH10" s="418"/>
      <c r="AI10" s="418"/>
      <c r="AJ10" s="418"/>
      <c r="AK10" s="418"/>
      <c r="AL10" s="421"/>
      <c r="AM10" s="452" t="s">
        <v>119</v>
      </c>
      <c r="AN10" s="453"/>
      <c r="AO10" s="453"/>
      <c r="AP10" s="453"/>
      <c r="AQ10" s="453"/>
      <c r="AR10" s="453"/>
      <c r="AS10" s="453"/>
      <c r="AT10" s="454"/>
      <c r="AU10" s="455" t="s">
        <v>120</v>
      </c>
      <c r="AV10" s="456"/>
      <c r="AW10" s="456"/>
      <c r="AX10" s="456"/>
      <c r="AY10" s="457" t="s">
        <v>121</v>
      </c>
      <c r="AZ10" s="458"/>
      <c r="BA10" s="458"/>
      <c r="BB10" s="458"/>
      <c r="BC10" s="458"/>
      <c r="BD10" s="458"/>
      <c r="BE10" s="458"/>
      <c r="BF10" s="458"/>
      <c r="BG10" s="458"/>
      <c r="BH10" s="458"/>
      <c r="BI10" s="458"/>
      <c r="BJ10" s="458"/>
      <c r="BK10" s="458"/>
      <c r="BL10" s="458"/>
      <c r="BM10" s="459"/>
      <c r="BN10" s="460">
        <v>60</v>
      </c>
      <c r="BO10" s="461"/>
      <c r="BP10" s="461"/>
      <c r="BQ10" s="461"/>
      <c r="BR10" s="461"/>
      <c r="BS10" s="461"/>
      <c r="BT10" s="461"/>
      <c r="BU10" s="462"/>
      <c r="BV10" s="460">
        <v>1396</v>
      </c>
      <c r="BW10" s="461"/>
      <c r="BX10" s="461"/>
      <c r="BY10" s="461"/>
      <c r="BZ10" s="461"/>
      <c r="CA10" s="461"/>
      <c r="CB10" s="461"/>
      <c r="CC10" s="46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2" t="s">
        <v>125</v>
      </c>
      <c r="AN11" s="453"/>
      <c r="AO11" s="453"/>
      <c r="AP11" s="453"/>
      <c r="AQ11" s="453"/>
      <c r="AR11" s="453"/>
      <c r="AS11" s="453"/>
      <c r="AT11" s="454"/>
      <c r="AU11" s="455" t="s">
        <v>126</v>
      </c>
      <c r="AV11" s="456"/>
      <c r="AW11" s="456"/>
      <c r="AX11" s="456"/>
      <c r="AY11" s="457" t="s">
        <v>127</v>
      </c>
      <c r="AZ11" s="458"/>
      <c r="BA11" s="458"/>
      <c r="BB11" s="458"/>
      <c r="BC11" s="458"/>
      <c r="BD11" s="458"/>
      <c r="BE11" s="458"/>
      <c r="BF11" s="458"/>
      <c r="BG11" s="458"/>
      <c r="BH11" s="458"/>
      <c r="BI11" s="458"/>
      <c r="BJ11" s="458"/>
      <c r="BK11" s="458"/>
      <c r="BL11" s="458"/>
      <c r="BM11" s="459"/>
      <c r="BN11" s="460">
        <v>0</v>
      </c>
      <c r="BO11" s="461"/>
      <c r="BP11" s="461"/>
      <c r="BQ11" s="461"/>
      <c r="BR11" s="461"/>
      <c r="BS11" s="461"/>
      <c r="BT11" s="461"/>
      <c r="BU11" s="462"/>
      <c r="BV11" s="460">
        <v>0</v>
      </c>
      <c r="BW11" s="461"/>
      <c r="BX11" s="461"/>
      <c r="BY11" s="461"/>
      <c r="BZ11" s="461"/>
      <c r="CA11" s="461"/>
      <c r="CB11" s="461"/>
      <c r="CC11" s="462"/>
      <c r="CD11" s="463" t="s">
        <v>128</v>
      </c>
      <c r="CE11" s="464"/>
      <c r="CF11" s="464"/>
      <c r="CG11" s="464"/>
      <c r="CH11" s="464"/>
      <c r="CI11" s="464"/>
      <c r="CJ11" s="464"/>
      <c r="CK11" s="464"/>
      <c r="CL11" s="464"/>
      <c r="CM11" s="464"/>
      <c r="CN11" s="464"/>
      <c r="CO11" s="464"/>
      <c r="CP11" s="464"/>
      <c r="CQ11" s="464"/>
      <c r="CR11" s="464"/>
      <c r="CS11" s="465"/>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c r="A12" s="187"/>
      <c r="B12" s="489" t="s">
        <v>131</v>
      </c>
      <c r="C12" s="490"/>
      <c r="D12" s="490"/>
      <c r="E12" s="490"/>
      <c r="F12" s="490"/>
      <c r="G12" s="490"/>
      <c r="H12" s="490"/>
      <c r="I12" s="490"/>
      <c r="J12" s="490"/>
      <c r="K12" s="491"/>
      <c r="L12" s="498" t="s">
        <v>132</v>
      </c>
      <c r="M12" s="499"/>
      <c r="N12" s="499"/>
      <c r="O12" s="499"/>
      <c r="P12" s="499"/>
      <c r="Q12" s="500"/>
      <c r="R12" s="501">
        <v>6787</v>
      </c>
      <c r="S12" s="502"/>
      <c r="T12" s="502"/>
      <c r="U12" s="502"/>
      <c r="V12" s="503"/>
      <c r="W12" s="504" t="s">
        <v>1</v>
      </c>
      <c r="X12" s="456"/>
      <c r="Y12" s="456"/>
      <c r="Z12" s="456"/>
      <c r="AA12" s="456"/>
      <c r="AB12" s="505"/>
      <c r="AC12" s="506" t="s">
        <v>133</v>
      </c>
      <c r="AD12" s="507"/>
      <c r="AE12" s="507"/>
      <c r="AF12" s="507"/>
      <c r="AG12" s="508"/>
      <c r="AH12" s="506" t="s">
        <v>134</v>
      </c>
      <c r="AI12" s="507"/>
      <c r="AJ12" s="507"/>
      <c r="AK12" s="507"/>
      <c r="AL12" s="509"/>
      <c r="AM12" s="452" t="s">
        <v>135</v>
      </c>
      <c r="AN12" s="453"/>
      <c r="AO12" s="453"/>
      <c r="AP12" s="453"/>
      <c r="AQ12" s="453"/>
      <c r="AR12" s="453"/>
      <c r="AS12" s="453"/>
      <c r="AT12" s="454"/>
      <c r="AU12" s="455" t="s">
        <v>115</v>
      </c>
      <c r="AV12" s="456"/>
      <c r="AW12" s="456"/>
      <c r="AX12" s="456"/>
      <c r="AY12" s="457" t="s">
        <v>136</v>
      </c>
      <c r="AZ12" s="458"/>
      <c r="BA12" s="458"/>
      <c r="BB12" s="458"/>
      <c r="BC12" s="458"/>
      <c r="BD12" s="458"/>
      <c r="BE12" s="458"/>
      <c r="BF12" s="458"/>
      <c r="BG12" s="458"/>
      <c r="BH12" s="458"/>
      <c r="BI12" s="458"/>
      <c r="BJ12" s="458"/>
      <c r="BK12" s="458"/>
      <c r="BL12" s="458"/>
      <c r="BM12" s="459"/>
      <c r="BN12" s="460">
        <v>300000</v>
      </c>
      <c r="BO12" s="461"/>
      <c r="BP12" s="461"/>
      <c r="BQ12" s="461"/>
      <c r="BR12" s="461"/>
      <c r="BS12" s="461"/>
      <c r="BT12" s="461"/>
      <c r="BU12" s="462"/>
      <c r="BV12" s="460">
        <v>720000</v>
      </c>
      <c r="BW12" s="461"/>
      <c r="BX12" s="461"/>
      <c r="BY12" s="461"/>
      <c r="BZ12" s="461"/>
      <c r="CA12" s="461"/>
      <c r="CB12" s="461"/>
      <c r="CC12" s="462"/>
      <c r="CD12" s="463" t="s">
        <v>137</v>
      </c>
      <c r="CE12" s="464"/>
      <c r="CF12" s="464"/>
      <c r="CG12" s="464"/>
      <c r="CH12" s="464"/>
      <c r="CI12" s="464"/>
      <c r="CJ12" s="464"/>
      <c r="CK12" s="464"/>
      <c r="CL12" s="464"/>
      <c r="CM12" s="464"/>
      <c r="CN12" s="464"/>
      <c r="CO12" s="464"/>
      <c r="CP12" s="464"/>
      <c r="CQ12" s="464"/>
      <c r="CR12" s="464"/>
      <c r="CS12" s="465"/>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139</v>
      </c>
      <c r="N13" s="521"/>
      <c r="O13" s="521"/>
      <c r="P13" s="521"/>
      <c r="Q13" s="522"/>
      <c r="R13" s="513">
        <v>6754</v>
      </c>
      <c r="S13" s="514"/>
      <c r="T13" s="514"/>
      <c r="U13" s="514"/>
      <c r="V13" s="515"/>
      <c r="W13" s="439" t="s">
        <v>140</v>
      </c>
      <c r="X13" s="440"/>
      <c r="Y13" s="440"/>
      <c r="Z13" s="440"/>
      <c r="AA13" s="440"/>
      <c r="AB13" s="430"/>
      <c r="AC13" s="480">
        <v>895</v>
      </c>
      <c r="AD13" s="481"/>
      <c r="AE13" s="481"/>
      <c r="AF13" s="481"/>
      <c r="AG13" s="523"/>
      <c r="AH13" s="480">
        <v>1027</v>
      </c>
      <c r="AI13" s="481"/>
      <c r="AJ13" s="481"/>
      <c r="AK13" s="481"/>
      <c r="AL13" s="482"/>
      <c r="AM13" s="452" t="s">
        <v>141</v>
      </c>
      <c r="AN13" s="453"/>
      <c r="AO13" s="453"/>
      <c r="AP13" s="453"/>
      <c r="AQ13" s="453"/>
      <c r="AR13" s="453"/>
      <c r="AS13" s="453"/>
      <c r="AT13" s="454"/>
      <c r="AU13" s="455" t="s">
        <v>93</v>
      </c>
      <c r="AV13" s="456"/>
      <c r="AW13" s="456"/>
      <c r="AX13" s="456"/>
      <c r="AY13" s="457" t="s">
        <v>142</v>
      </c>
      <c r="AZ13" s="458"/>
      <c r="BA13" s="458"/>
      <c r="BB13" s="458"/>
      <c r="BC13" s="458"/>
      <c r="BD13" s="458"/>
      <c r="BE13" s="458"/>
      <c r="BF13" s="458"/>
      <c r="BG13" s="458"/>
      <c r="BH13" s="458"/>
      <c r="BI13" s="458"/>
      <c r="BJ13" s="458"/>
      <c r="BK13" s="458"/>
      <c r="BL13" s="458"/>
      <c r="BM13" s="459"/>
      <c r="BN13" s="460">
        <v>-281313</v>
      </c>
      <c r="BO13" s="461"/>
      <c r="BP13" s="461"/>
      <c r="BQ13" s="461"/>
      <c r="BR13" s="461"/>
      <c r="BS13" s="461"/>
      <c r="BT13" s="461"/>
      <c r="BU13" s="462"/>
      <c r="BV13" s="460">
        <v>-732746</v>
      </c>
      <c r="BW13" s="461"/>
      <c r="BX13" s="461"/>
      <c r="BY13" s="461"/>
      <c r="BZ13" s="461"/>
      <c r="CA13" s="461"/>
      <c r="CB13" s="461"/>
      <c r="CC13" s="462"/>
      <c r="CD13" s="463" t="s">
        <v>143</v>
      </c>
      <c r="CE13" s="464"/>
      <c r="CF13" s="464"/>
      <c r="CG13" s="464"/>
      <c r="CH13" s="464"/>
      <c r="CI13" s="464"/>
      <c r="CJ13" s="464"/>
      <c r="CK13" s="464"/>
      <c r="CL13" s="464"/>
      <c r="CM13" s="464"/>
      <c r="CN13" s="464"/>
      <c r="CO13" s="464"/>
      <c r="CP13" s="464"/>
      <c r="CQ13" s="464"/>
      <c r="CR13" s="464"/>
      <c r="CS13" s="465"/>
      <c r="CT13" s="426">
        <v>9.1</v>
      </c>
      <c r="CU13" s="427"/>
      <c r="CV13" s="427"/>
      <c r="CW13" s="427"/>
      <c r="CX13" s="427"/>
      <c r="CY13" s="427"/>
      <c r="CZ13" s="427"/>
      <c r="DA13" s="428"/>
      <c r="DB13" s="426">
        <v>9</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144</v>
      </c>
      <c r="M14" s="511"/>
      <c r="N14" s="511"/>
      <c r="O14" s="511"/>
      <c r="P14" s="511"/>
      <c r="Q14" s="512"/>
      <c r="R14" s="513">
        <v>6928</v>
      </c>
      <c r="S14" s="514"/>
      <c r="T14" s="514"/>
      <c r="U14" s="514"/>
      <c r="V14" s="515"/>
      <c r="W14" s="419"/>
      <c r="X14" s="420"/>
      <c r="Y14" s="420"/>
      <c r="Z14" s="420"/>
      <c r="AA14" s="420"/>
      <c r="AB14" s="409"/>
      <c r="AC14" s="516">
        <v>25.9</v>
      </c>
      <c r="AD14" s="517"/>
      <c r="AE14" s="517"/>
      <c r="AF14" s="517"/>
      <c r="AG14" s="518"/>
      <c r="AH14" s="516">
        <v>27</v>
      </c>
      <c r="AI14" s="517"/>
      <c r="AJ14" s="517"/>
      <c r="AK14" s="517"/>
      <c r="AL14" s="519"/>
      <c r="AM14" s="452"/>
      <c r="AN14" s="453"/>
      <c r="AO14" s="453"/>
      <c r="AP14" s="453"/>
      <c r="AQ14" s="453"/>
      <c r="AR14" s="453"/>
      <c r="AS14" s="453"/>
      <c r="AT14" s="454"/>
      <c r="AU14" s="455"/>
      <c r="AV14" s="456"/>
      <c r="AW14" s="456"/>
      <c r="AX14" s="456"/>
      <c r="AY14" s="457"/>
      <c r="AZ14" s="458"/>
      <c r="BA14" s="458"/>
      <c r="BB14" s="458"/>
      <c r="BC14" s="458"/>
      <c r="BD14" s="458"/>
      <c r="BE14" s="458"/>
      <c r="BF14" s="458"/>
      <c r="BG14" s="458"/>
      <c r="BH14" s="458"/>
      <c r="BI14" s="458"/>
      <c r="BJ14" s="458"/>
      <c r="BK14" s="458"/>
      <c r="BL14" s="458"/>
      <c r="BM14" s="459"/>
      <c r="BN14" s="460"/>
      <c r="BO14" s="461"/>
      <c r="BP14" s="461"/>
      <c r="BQ14" s="461"/>
      <c r="BR14" s="461"/>
      <c r="BS14" s="461"/>
      <c r="BT14" s="461"/>
      <c r="BU14" s="462"/>
      <c r="BV14" s="460"/>
      <c r="BW14" s="461"/>
      <c r="BX14" s="461"/>
      <c r="BY14" s="461"/>
      <c r="BZ14" s="461"/>
      <c r="CA14" s="461"/>
      <c r="CB14" s="461"/>
      <c r="CC14" s="462"/>
      <c r="CD14" s="524" t="s">
        <v>145</v>
      </c>
      <c r="CE14" s="525"/>
      <c r="CF14" s="525"/>
      <c r="CG14" s="525"/>
      <c r="CH14" s="525"/>
      <c r="CI14" s="525"/>
      <c r="CJ14" s="525"/>
      <c r="CK14" s="525"/>
      <c r="CL14" s="525"/>
      <c r="CM14" s="525"/>
      <c r="CN14" s="525"/>
      <c r="CO14" s="525"/>
      <c r="CP14" s="525"/>
      <c r="CQ14" s="525"/>
      <c r="CR14" s="525"/>
      <c r="CS14" s="526"/>
      <c r="CT14" s="527" t="s">
        <v>130</v>
      </c>
      <c r="CU14" s="528"/>
      <c r="CV14" s="528"/>
      <c r="CW14" s="528"/>
      <c r="CX14" s="528"/>
      <c r="CY14" s="528"/>
      <c r="CZ14" s="528"/>
      <c r="DA14" s="529"/>
      <c r="DB14" s="527" t="s">
        <v>138</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146</v>
      </c>
      <c r="N15" s="521"/>
      <c r="O15" s="521"/>
      <c r="P15" s="521"/>
      <c r="Q15" s="522"/>
      <c r="R15" s="513">
        <v>6899</v>
      </c>
      <c r="S15" s="514"/>
      <c r="T15" s="514"/>
      <c r="U15" s="514"/>
      <c r="V15" s="515"/>
      <c r="W15" s="439" t="s">
        <v>147</v>
      </c>
      <c r="X15" s="440"/>
      <c r="Y15" s="440"/>
      <c r="Z15" s="440"/>
      <c r="AA15" s="440"/>
      <c r="AB15" s="430"/>
      <c r="AC15" s="480">
        <v>524</v>
      </c>
      <c r="AD15" s="481"/>
      <c r="AE15" s="481"/>
      <c r="AF15" s="481"/>
      <c r="AG15" s="523"/>
      <c r="AH15" s="480">
        <v>593</v>
      </c>
      <c r="AI15" s="481"/>
      <c r="AJ15" s="481"/>
      <c r="AK15" s="481"/>
      <c r="AL15" s="482"/>
      <c r="AM15" s="452"/>
      <c r="AN15" s="453"/>
      <c r="AO15" s="453"/>
      <c r="AP15" s="453"/>
      <c r="AQ15" s="453"/>
      <c r="AR15" s="453"/>
      <c r="AS15" s="453"/>
      <c r="AT15" s="454"/>
      <c r="AU15" s="455"/>
      <c r="AV15" s="456"/>
      <c r="AW15" s="456"/>
      <c r="AX15" s="456"/>
      <c r="AY15" s="389" t="s">
        <v>148</v>
      </c>
      <c r="AZ15" s="390"/>
      <c r="BA15" s="390"/>
      <c r="BB15" s="390"/>
      <c r="BC15" s="390"/>
      <c r="BD15" s="390"/>
      <c r="BE15" s="390"/>
      <c r="BF15" s="390"/>
      <c r="BG15" s="390"/>
      <c r="BH15" s="390"/>
      <c r="BI15" s="390"/>
      <c r="BJ15" s="390"/>
      <c r="BK15" s="390"/>
      <c r="BL15" s="390"/>
      <c r="BM15" s="391"/>
      <c r="BN15" s="392">
        <v>975564</v>
      </c>
      <c r="BO15" s="393"/>
      <c r="BP15" s="393"/>
      <c r="BQ15" s="393"/>
      <c r="BR15" s="393"/>
      <c r="BS15" s="393"/>
      <c r="BT15" s="393"/>
      <c r="BU15" s="394"/>
      <c r="BV15" s="392">
        <v>970523</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150</v>
      </c>
      <c r="M16" s="533"/>
      <c r="N16" s="533"/>
      <c r="O16" s="533"/>
      <c r="P16" s="533"/>
      <c r="Q16" s="534"/>
      <c r="R16" s="535" t="s">
        <v>151</v>
      </c>
      <c r="S16" s="536"/>
      <c r="T16" s="536"/>
      <c r="U16" s="536"/>
      <c r="V16" s="537"/>
      <c r="W16" s="419"/>
      <c r="X16" s="420"/>
      <c r="Y16" s="420"/>
      <c r="Z16" s="420"/>
      <c r="AA16" s="420"/>
      <c r="AB16" s="409"/>
      <c r="AC16" s="516">
        <v>15.1</v>
      </c>
      <c r="AD16" s="517"/>
      <c r="AE16" s="517"/>
      <c r="AF16" s="517"/>
      <c r="AG16" s="518"/>
      <c r="AH16" s="516">
        <v>15.6</v>
      </c>
      <c r="AI16" s="517"/>
      <c r="AJ16" s="517"/>
      <c r="AK16" s="517"/>
      <c r="AL16" s="519"/>
      <c r="AM16" s="452"/>
      <c r="AN16" s="453"/>
      <c r="AO16" s="453"/>
      <c r="AP16" s="453"/>
      <c r="AQ16" s="453"/>
      <c r="AR16" s="453"/>
      <c r="AS16" s="453"/>
      <c r="AT16" s="454"/>
      <c r="AU16" s="455"/>
      <c r="AV16" s="456"/>
      <c r="AW16" s="456"/>
      <c r="AX16" s="456"/>
      <c r="AY16" s="457" t="s">
        <v>152</v>
      </c>
      <c r="AZ16" s="458"/>
      <c r="BA16" s="458"/>
      <c r="BB16" s="458"/>
      <c r="BC16" s="458"/>
      <c r="BD16" s="458"/>
      <c r="BE16" s="458"/>
      <c r="BF16" s="458"/>
      <c r="BG16" s="458"/>
      <c r="BH16" s="458"/>
      <c r="BI16" s="458"/>
      <c r="BJ16" s="458"/>
      <c r="BK16" s="458"/>
      <c r="BL16" s="458"/>
      <c r="BM16" s="459"/>
      <c r="BN16" s="460">
        <v>4841575</v>
      </c>
      <c r="BO16" s="461"/>
      <c r="BP16" s="461"/>
      <c r="BQ16" s="461"/>
      <c r="BR16" s="461"/>
      <c r="BS16" s="461"/>
      <c r="BT16" s="461"/>
      <c r="BU16" s="462"/>
      <c r="BV16" s="460">
        <v>4754689</v>
      </c>
      <c r="BW16" s="461"/>
      <c r="BX16" s="461"/>
      <c r="BY16" s="461"/>
      <c r="BZ16" s="461"/>
      <c r="CA16" s="461"/>
      <c r="CB16" s="461"/>
      <c r="CC16" s="462"/>
      <c r="CD16" s="201"/>
      <c r="CE16" s="541"/>
      <c r="CF16" s="541"/>
      <c r="CG16" s="541"/>
      <c r="CH16" s="541"/>
      <c r="CI16" s="541"/>
      <c r="CJ16" s="541"/>
      <c r="CK16" s="541"/>
      <c r="CL16" s="541"/>
      <c r="CM16" s="541"/>
      <c r="CN16" s="541"/>
      <c r="CO16" s="541"/>
      <c r="CP16" s="541"/>
      <c r="CQ16" s="541"/>
      <c r="CR16" s="541"/>
      <c r="CS16" s="542"/>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8" t="s">
        <v>153</v>
      </c>
      <c r="N17" s="539"/>
      <c r="O17" s="539"/>
      <c r="P17" s="539"/>
      <c r="Q17" s="540"/>
      <c r="R17" s="535" t="s">
        <v>154</v>
      </c>
      <c r="S17" s="536"/>
      <c r="T17" s="536"/>
      <c r="U17" s="536"/>
      <c r="V17" s="537"/>
      <c r="W17" s="439" t="s">
        <v>155</v>
      </c>
      <c r="X17" s="440"/>
      <c r="Y17" s="440"/>
      <c r="Z17" s="440"/>
      <c r="AA17" s="440"/>
      <c r="AB17" s="430"/>
      <c r="AC17" s="480">
        <v>2041</v>
      </c>
      <c r="AD17" s="481"/>
      <c r="AE17" s="481"/>
      <c r="AF17" s="481"/>
      <c r="AG17" s="523"/>
      <c r="AH17" s="480">
        <v>2178</v>
      </c>
      <c r="AI17" s="481"/>
      <c r="AJ17" s="481"/>
      <c r="AK17" s="481"/>
      <c r="AL17" s="482"/>
      <c r="AM17" s="452"/>
      <c r="AN17" s="453"/>
      <c r="AO17" s="453"/>
      <c r="AP17" s="453"/>
      <c r="AQ17" s="453"/>
      <c r="AR17" s="453"/>
      <c r="AS17" s="453"/>
      <c r="AT17" s="454"/>
      <c r="AU17" s="455"/>
      <c r="AV17" s="456"/>
      <c r="AW17" s="456"/>
      <c r="AX17" s="456"/>
      <c r="AY17" s="457" t="s">
        <v>156</v>
      </c>
      <c r="AZ17" s="458"/>
      <c r="BA17" s="458"/>
      <c r="BB17" s="458"/>
      <c r="BC17" s="458"/>
      <c r="BD17" s="458"/>
      <c r="BE17" s="458"/>
      <c r="BF17" s="458"/>
      <c r="BG17" s="458"/>
      <c r="BH17" s="458"/>
      <c r="BI17" s="458"/>
      <c r="BJ17" s="458"/>
      <c r="BK17" s="458"/>
      <c r="BL17" s="458"/>
      <c r="BM17" s="459"/>
      <c r="BN17" s="460">
        <v>1216453</v>
      </c>
      <c r="BO17" s="461"/>
      <c r="BP17" s="461"/>
      <c r="BQ17" s="461"/>
      <c r="BR17" s="461"/>
      <c r="BS17" s="461"/>
      <c r="BT17" s="461"/>
      <c r="BU17" s="462"/>
      <c r="BV17" s="460">
        <v>1211674</v>
      </c>
      <c r="BW17" s="461"/>
      <c r="BX17" s="461"/>
      <c r="BY17" s="461"/>
      <c r="BZ17" s="461"/>
      <c r="CA17" s="461"/>
      <c r="CB17" s="461"/>
      <c r="CC17" s="462"/>
      <c r="CD17" s="201"/>
      <c r="CE17" s="541"/>
      <c r="CF17" s="541"/>
      <c r="CG17" s="541"/>
      <c r="CH17" s="541"/>
      <c r="CI17" s="541"/>
      <c r="CJ17" s="541"/>
      <c r="CK17" s="541"/>
      <c r="CL17" s="541"/>
      <c r="CM17" s="541"/>
      <c r="CN17" s="541"/>
      <c r="CO17" s="541"/>
      <c r="CP17" s="541"/>
      <c r="CQ17" s="541"/>
      <c r="CR17" s="541"/>
      <c r="CS17" s="542"/>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157</v>
      </c>
      <c r="C18" s="472"/>
      <c r="D18" s="472"/>
      <c r="E18" s="544"/>
      <c r="F18" s="544"/>
      <c r="G18" s="544"/>
      <c r="H18" s="544"/>
      <c r="I18" s="544"/>
      <c r="J18" s="544"/>
      <c r="K18" s="544"/>
      <c r="L18" s="545">
        <v>1408.04</v>
      </c>
      <c r="M18" s="545"/>
      <c r="N18" s="545"/>
      <c r="O18" s="545"/>
      <c r="P18" s="545"/>
      <c r="Q18" s="545"/>
      <c r="R18" s="546"/>
      <c r="S18" s="546"/>
      <c r="T18" s="546"/>
      <c r="U18" s="546"/>
      <c r="V18" s="547"/>
      <c r="W18" s="441"/>
      <c r="X18" s="442"/>
      <c r="Y18" s="442"/>
      <c r="Z18" s="442"/>
      <c r="AA18" s="442"/>
      <c r="AB18" s="433"/>
      <c r="AC18" s="548">
        <v>59</v>
      </c>
      <c r="AD18" s="549"/>
      <c r="AE18" s="549"/>
      <c r="AF18" s="549"/>
      <c r="AG18" s="550"/>
      <c r="AH18" s="548">
        <v>57.3</v>
      </c>
      <c r="AI18" s="549"/>
      <c r="AJ18" s="549"/>
      <c r="AK18" s="549"/>
      <c r="AL18" s="551"/>
      <c r="AM18" s="452"/>
      <c r="AN18" s="453"/>
      <c r="AO18" s="453"/>
      <c r="AP18" s="453"/>
      <c r="AQ18" s="453"/>
      <c r="AR18" s="453"/>
      <c r="AS18" s="453"/>
      <c r="AT18" s="454"/>
      <c r="AU18" s="455"/>
      <c r="AV18" s="456"/>
      <c r="AW18" s="456"/>
      <c r="AX18" s="456"/>
      <c r="AY18" s="457" t="s">
        <v>158</v>
      </c>
      <c r="AZ18" s="458"/>
      <c r="BA18" s="458"/>
      <c r="BB18" s="458"/>
      <c r="BC18" s="458"/>
      <c r="BD18" s="458"/>
      <c r="BE18" s="458"/>
      <c r="BF18" s="458"/>
      <c r="BG18" s="458"/>
      <c r="BH18" s="458"/>
      <c r="BI18" s="458"/>
      <c r="BJ18" s="458"/>
      <c r="BK18" s="458"/>
      <c r="BL18" s="458"/>
      <c r="BM18" s="459"/>
      <c r="BN18" s="460">
        <v>4843365</v>
      </c>
      <c r="BO18" s="461"/>
      <c r="BP18" s="461"/>
      <c r="BQ18" s="461"/>
      <c r="BR18" s="461"/>
      <c r="BS18" s="461"/>
      <c r="BT18" s="461"/>
      <c r="BU18" s="462"/>
      <c r="BV18" s="460">
        <v>4747197</v>
      </c>
      <c r="BW18" s="461"/>
      <c r="BX18" s="461"/>
      <c r="BY18" s="461"/>
      <c r="BZ18" s="461"/>
      <c r="CA18" s="461"/>
      <c r="CB18" s="461"/>
      <c r="CC18" s="462"/>
      <c r="CD18" s="201"/>
      <c r="CE18" s="541"/>
      <c r="CF18" s="541"/>
      <c r="CG18" s="541"/>
      <c r="CH18" s="541"/>
      <c r="CI18" s="541"/>
      <c r="CJ18" s="541"/>
      <c r="CK18" s="541"/>
      <c r="CL18" s="541"/>
      <c r="CM18" s="541"/>
      <c r="CN18" s="541"/>
      <c r="CO18" s="541"/>
      <c r="CP18" s="541"/>
      <c r="CQ18" s="541"/>
      <c r="CR18" s="541"/>
      <c r="CS18" s="542"/>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159</v>
      </c>
      <c r="C19" s="472"/>
      <c r="D19" s="472"/>
      <c r="E19" s="544"/>
      <c r="F19" s="544"/>
      <c r="G19" s="544"/>
      <c r="H19" s="544"/>
      <c r="I19" s="544"/>
      <c r="J19" s="544"/>
      <c r="K19" s="544"/>
      <c r="L19" s="552">
        <v>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2"/>
      <c r="AN19" s="453"/>
      <c r="AO19" s="453"/>
      <c r="AP19" s="453"/>
      <c r="AQ19" s="453"/>
      <c r="AR19" s="453"/>
      <c r="AS19" s="453"/>
      <c r="AT19" s="454"/>
      <c r="AU19" s="455"/>
      <c r="AV19" s="456"/>
      <c r="AW19" s="456"/>
      <c r="AX19" s="456"/>
      <c r="AY19" s="457" t="s">
        <v>160</v>
      </c>
      <c r="AZ19" s="458"/>
      <c r="BA19" s="458"/>
      <c r="BB19" s="458"/>
      <c r="BC19" s="458"/>
      <c r="BD19" s="458"/>
      <c r="BE19" s="458"/>
      <c r="BF19" s="458"/>
      <c r="BG19" s="458"/>
      <c r="BH19" s="458"/>
      <c r="BI19" s="458"/>
      <c r="BJ19" s="458"/>
      <c r="BK19" s="458"/>
      <c r="BL19" s="458"/>
      <c r="BM19" s="459"/>
      <c r="BN19" s="460">
        <v>6223825</v>
      </c>
      <c r="BO19" s="461"/>
      <c r="BP19" s="461"/>
      <c r="BQ19" s="461"/>
      <c r="BR19" s="461"/>
      <c r="BS19" s="461"/>
      <c r="BT19" s="461"/>
      <c r="BU19" s="462"/>
      <c r="BV19" s="460">
        <v>6632420</v>
      </c>
      <c r="BW19" s="461"/>
      <c r="BX19" s="461"/>
      <c r="BY19" s="461"/>
      <c r="BZ19" s="461"/>
      <c r="CA19" s="461"/>
      <c r="CB19" s="461"/>
      <c r="CC19" s="462"/>
      <c r="CD19" s="201"/>
      <c r="CE19" s="541"/>
      <c r="CF19" s="541"/>
      <c r="CG19" s="541"/>
      <c r="CH19" s="541"/>
      <c r="CI19" s="541"/>
      <c r="CJ19" s="541"/>
      <c r="CK19" s="541"/>
      <c r="CL19" s="541"/>
      <c r="CM19" s="541"/>
      <c r="CN19" s="541"/>
      <c r="CO19" s="541"/>
      <c r="CP19" s="541"/>
      <c r="CQ19" s="541"/>
      <c r="CR19" s="541"/>
      <c r="CS19" s="542"/>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161</v>
      </c>
      <c r="C20" s="472"/>
      <c r="D20" s="472"/>
      <c r="E20" s="544"/>
      <c r="F20" s="544"/>
      <c r="G20" s="544"/>
      <c r="H20" s="544"/>
      <c r="I20" s="544"/>
      <c r="J20" s="544"/>
      <c r="K20" s="544"/>
      <c r="L20" s="552">
        <v>3179</v>
      </c>
      <c r="M20" s="552"/>
      <c r="N20" s="552"/>
      <c r="O20" s="552"/>
      <c r="P20" s="552"/>
      <c r="Q20" s="552"/>
      <c r="R20" s="553"/>
      <c r="S20" s="553"/>
      <c r="T20" s="553"/>
      <c r="U20" s="553"/>
      <c r="V20" s="554"/>
      <c r="W20" s="441"/>
      <c r="X20" s="442"/>
      <c r="Y20" s="442"/>
      <c r="Z20" s="442"/>
      <c r="AA20" s="442"/>
      <c r="AB20" s="442"/>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57"/>
      <c r="AZ20" s="458"/>
      <c r="BA20" s="458"/>
      <c r="BB20" s="458"/>
      <c r="BC20" s="458"/>
      <c r="BD20" s="458"/>
      <c r="BE20" s="458"/>
      <c r="BF20" s="458"/>
      <c r="BG20" s="458"/>
      <c r="BH20" s="458"/>
      <c r="BI20" s="458"/>
      <c r="BJ20" s="458"/>
      <c r="BK20" s="458"/>
      <c r="BL20" s="458"/>
      <c r="BM20" s="459"/>
      <c r="BN20" s="460"/>
      <c r="BO20" s="461"/>
      <c r="BP20" s="461"/>
      <c r="BQ20" s="461"/>
      <c r="BR20" s="461"/>
      <c r="BS20" s="461"/>
      <c r="BT20" s="461"/>
      <c r="BU20" s="462"/>
      <c r="BV20" s="460"/>
      <c r="BW20" s="461"/>
      <c r="BX20" s="461"/>
      <c r="BY20" s="461"/>
      <c r="BZ20" s="461"/>
      <c r="CA20" s="461"/>
      <c r="CB20" s="461"/>
      <c r="CC20" s="462"/>
      <c r="CD20" s="201"/>
      <c r="CE20" s="541"/>
      <c r="CF20" s="541"/>
      <c r="CG20" s="541"/>
      <c r="CH20" s="541"/>
      <c r="CI20" s="541"/>
      <c r="CJ20" s="541"/>
      <c r="CK20" s="541"/>
      <c r="CL20" s="541"/>
      <c r="CM20" s="541"/>
      <c r="CN20" s="541"/>
      <c r="CO20" s="541"/>
      <c r="CP20" s="541"/>
      <c r="CQ20" s="541"/>
      <c r="CR20" s="541"/>
      <c r="CS20" s="542"/>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57"/>
      <c r="AZ21" s="458"/>
      <c r="BA21" s="458"/>
      <c r="BB21" s="458"/>
      <c r="BC21" s="458"/>
      <c r="BD21" s="458"/>
      <c r="BE21" s="458"/>
      <c r="BF21" s="458"/>
      <c r="BG21" s="458"/>
      <c r="BH21" s="458"/>
      <c r="BI21" s="458"/>
      <c r="BJ21" s="458"/>
      <c r="BK21" s="458"/>
      <c r="BL21" s="458"/>
      <c r="BM21" s="459"/>
      <c r="BN21" s="460"/>
      <c r="BO21" s="461"/>
      <c r="BP21" s="461"/>
      <c r="BQ21" s="461"/>
      <c r="BR21" s="461"/>
      <c r="BS21" s="461"/>
      <c r="BT21" s="461"/>
      <c r="BU21" s="462"/>
      <c r="BV21" s="460"/>
      <c r="BW21" s="461"/>
      <c r="BX21" s="461"/>
      <c r="BY21" s="461"/>
      <c r="BZ21" s="461"/>
      <c r="CA21" s="461"/>
      <c r="CB21" s="461"/>
      <c r="CC21" s="462"/>
      <c r="CD21" s="201"/>
      <c r="CE21" s="541"/>
      <c r="CF21" s="541"/>
      <c r="CG21" s="541"/>
      <c r="CH21" s="541"/>
      <c r="CI21" s="541"/>
      <c r="CJ21" s="541"/>
      <c r="CK21" s="541"/>
      <c r="CL21" s="541"/>
      <c r="CM21" s="541"/>
      <c r="CN21" s="541"/>
      <c r="CO21" s="541"/>
      <c r="CP21" s="541"/>
      <c r="CQ21" s="541"/>
      <c r="CR21" s="541"/>
      <c r="CS21" s="542"/>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163</v>
      </c>
      <c r="C22" s="567"/>
      <c r="D22" s="568"/>
      <c r="E22" s="435" t="s">
        <v>1</v>
      </c>
      <c r="F22" s="440"/>
      <c r="G22" s="440"/>
      <c r="H22" s="440"/>
      <c r="I22" s="440"/>
      <c r="J22" s="440"/>
      <c r="K22" s="430"/>
      <c r="L22" s="435" t="s">
        <v>164</v>
      </c>
      <c r="M22" s="440"/>
      <c r="N22" s="440"/>
      <c r="O22" s="440"/>
      <c r="P22" s="430"/>
      <c r="Q22" s="575" t="s">
        <v>165</v>
      </c>
      <c r="R22" s="576"/>
      <c r="S22" s="576"/>
      <c r="T22" s="576"/>
      <c r="U22" s="576"/>
      <c r="V22" s="577"/>
      <c r="W22" s="581" t="s">
        <v>166</v>
      </c>
      <c r="X22" s="567"/>
      <c r="Y22" s="568"/>
      <c r="Z22" s="435" t="s">
        <v>1</v>
      </c>
      <c r="AA22" s="440"/>
      <c r="AB22" s="440"/>
      <c r="AC22" s="440"/>
      <c r="AD22" s="440"/>
      <c r="AE22" s="440"/>
      <c r="AF22" s="440"/>
      <c r="AG22" s="430"/>
      <c r="AH22" s="586" t="s">
        <v>167</v>
      </c>
      <c r="AI22" s="440"/>
      <c r="AJ22" s="440"/>
      <c r="AK22" s="440"/>
      <c r="AL22" s="430"/>
      <c r="AM22" s="586" t="s">
        <v>168</v>
      </c>
      <c r="AN22" s="587"/>
      <c r="AO22" s="587"/>
      <c r="AP22" s="587"/>
      <c r="AQ22" s="587"/>
      <c r="AR22" s="588"/>
      <c r="AS22" s="575" t="s">
        <v>165</v>
      </c>
      <c r="AT22" s="576"/>
      <c r="AU22" s="576"/>
      <c r="AV22" s="576"/>
      <c r="AW22" s="576"/>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201"/>
      <c r="CE22" s="541"/>
      <c r="CF22" s="541"/>
      <c r="CG22" s="541"/>
      <c r="CH22" s="541"/>
      <c r="CI22" s="541"/>
      <c r="CJ22" s="541"/>
      <c r="CK22" s="541"/>
      <c r="CL22" s="541"/>
      <c r="CM22" s="541"/>
      <c r="CN22" s="541"/>
      <c r="CO22" s="541"/>
      <c r="CP22" s="541"/>
      <c r="CQ22" s="541"/>
      <c r="CR22" s="541"/>
      <c r="CS22" s="542"/>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89"/>
      <c r="AN23" s="590"/>
      <c r="AO23" s="590"/>
      <c r="AP23" s="590"/>
      <c r="AQ23" s="590"/>
      <c r="AR23" s="591"/>
      <c r="AS23" s="578"/>
      <c r="AT23" s="579"/>
      <c r="AU23" s="579"/>
      <c r="AV23" s="579"/>
      <c r="AW23" s="579"/>
      <c r="AX23" s="593"/>
      <c r="AY23" s="389" t="s">
        <v>169</v>
      </c>
      <c r="AZ23" s="390"/>
      <c r="BA23" s="390"/>
      <c r="BB23" s="390"/>
      <c r="BC23" s="390"/>
      <c r="BD23" s="390"/>
      <c r="BE23" s="390"/>
      <c r="BF23" s="390"/>
      <c r="BG23" s="390"/>
      <c r="BH23" s="390"/>
      <c r="BI23" s="390"/>
      <c r="BJ23" s="390"/>
      <c r="BK23" s="390"/>
      <c r="BL23" s="390"/>
      <c r="BM23" s="391"/>
      <c r="BN23" s="460">
        <v>12284440</v>
      </c>
      <c r="BO23" s="461"/>
      <c r="BP23" s="461"/>
      <c r="BQ23" s="461"/>
      <c r="BR23" s="461"/>
      <c r="BS23" s="461"/>
      <c r="BT23" s="461"/>
      <c r="BU23" s="462"/>
      <c r="BV23" s="460">
        <v>12116756</v>
      </c>
      <c r="BW23" s="461"/>
      <c r="BX23" s="461"/>
      <c r="BY23" s="461"/>
      <c r="BZ23" s="461"/>
      <c r="CA23" s="461"/>
      <c r="CB23" s="461"/>
      <c r="CC23" s="462"/>
      <c r="CD23" s="201"/>
      <c r="CE23" s="541"/>
      <c r="CF23" s="541"/>
      <c r="CG23" s="541"/>
      <c r="CH23" s="541"/>
      <c r="CI23" s="541"/>
      <c r="CJ23" s="541"/>
      <c r="CK23" s="541"/>
      <c r="CL23" s="541"/>
      <c r="CM23" s="541"/>
      <c r="CN23" s="541"/>
      <c r="CO23" s="541"/>
      <c r="CP23" s="541"/>
      <c r="CQ23" s="541"/>
      <c r="CR23" s="541"/>
      <c r="CS23" s="542"/>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170</v>
      </c>
      <c r="F24" s="453"/>
      <c r="G24" s="453"/>
      <c r="H24" s="453"/>
      <c r="I24" s="453"/>
      <c r="J24" s="453"/>
      <c r="K24" s="454"/>
      <c r="L24" s="480">
        <v>1</v>
      </c>
      <c r="M24" s="481"/>
      <c r="N24" s="481"/>
      <c r="O24" s="481"/>
      <c r="P24" s="523"/>
      <c r="Q24" s="480">
        <v>7400</v>
      </c>
      <c r="R24" s="481"/>
      <c r="S24" s="481"/>
      <c r="T24" s="481"/>
      <c r="U24" s="481"/>
      <c r="V24" s="523"/>
      <c r="W24" s="582"/>
      <c r="X24" s="570"/>
      <c r="Y24" s="571"/>
      <c r="Z24" s="479" t="s">
        <v>171</v>
      </c>
      <c r="AA24" s="453"/>
      <c r="AB24" s="453"/>
      <c r="AC24" s="453"/>
      <c r="AD24" s="453"/>
      <c r="AE24" s="453"/>
      <c r="AF24" s="453"/>
      <c r="AG24" s="454"/>
      <c r="AH24" s="480">
        <v>155</v>
      </c>
      <c r="AI24" s="481"/>
      <c r="AJ24" s="481"/>
      <c r="AK24" s="481"/>
      <c r="AL24" s="523"/>
      <c r="AM24" s="480">
        <v>471200</v>
      </c>
      <c r="AN24" s="481"/>
      <c r="AO24" s="481"/>
      <c r="AP24" s="481"/>
      <c r="AQ24" s="481"/>
      <c r="AR24" s="523"/>
      <c r="AS24" s="480">
        <v>3040</v>
      </c>
      <c r="AT24" s="481"/>
      <c r="AU24" s="481"/>
      <c r="AV24" s="481"/>
      <c r="AW24" s="481"/>
      <c r="AX24" s="482"/>
      <c r="AY24" s="594" t="s">
        <v>172</v>
      </c>
      <c r="AZ24" s="595"/>
      <c r="BA24" s="595"/>
      <c r="BB24" s="595"/>
      <c r="BC24" s="595"/>
      <c r="BD24" s="595"/>
      <c r="BE24" s="595"/>
      <c r="BF24" s="595"/>
      <c r="BG24" s="595"/>
      <c r="BH24" s="595"/>
      <c r="BI24" s="595"/>
      <c r="BJ24" s="595"/>
      <c r="BK24" s="595"/>
      <c r="BL24" s="595"/>
      <c r="BM24" s="596"/>
      <c r="BN24" s="460">
        <v>12151948</v>
      </c>
      <c r="BO24" s="461"/>
      <c r="BP24" s="461"/>
      <c r="BQ24" s="461"/>
      <c r="BR24" s="461"/>
      <c r="BS24" s="461"/>
      <c r="BT24" s="461"/>
      <c r="BU24" s="462"/>
      <c r="BV24" s="460">
        <v>12010748</v>
      </c>
      <c r="BW24" s="461"/>
      <c r="BX24" s="461"/>
      <c r="BY24" s="461"/>
      <c r="BZ24" s="461"/>
      <c r="CA24" s="461"/>
      <c r="CB24" s="461"/>
      <c r="CC24" s="462"/>
      <c r="CD24" s="201"/>
      <c r="CE24" s="541"/>
      <c r="CF24" s="541"/>
      <c r="CG24" s="541"/>
      <c r="CH24" s="541"/>
      <c r="CI24" s="541"/>
      <c r="CJ24" s="541"/>
      <c r="CK24" s="541"/>
      <c r="CL24" s="541"/>
      <c r="CM24" s="541"/>
      <c r="CN24" s="541"/>
      <c r="CO24" s="541"/>
      <c r="CP24" s="541"/>
      <c r="CQ24" s="541"/>
      <c r="CR24" s="541"/>
      <c r="CS24" s="542"/>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173</v>
      </c>
      <c r="F25" s="453"/>
      <c r="G25" s="453"/>
      <c r="H25" s="453"/>
      <c r="I25" s="453"/>
      <c r="J25" s="453"/>
      <c r="K25" s="454"/>
      <c r="L25" s="480">
        <v>1</v>
      </c>
      <c r="M25" s="481"/>
      <c r="N25" s="481"/>
      <c r="O25" s="481"/>
      <c r="P25" s="523"/>
      <c r="Q25" s="480">
        <v>6100</v>
      </c>
      <c r="R25" s="481"/>
      <c r="S25" s="481"/>
      <c r="T25" s="481"/>
      <c r="U25" s="481"/>
      <c r="V25" s="523"/>
      <c r="W25" s="582"/>
      <c r="X25" s="570"/>
      <c r="Y25" s="571"/>
      <c r="Z25" s="479" t="s">
        <v>174</v>
      </c>
      <c r="AA25" s="453"/>
      <c r="AB25" s="453"/>
      <c r="AC25" s="453"/>
      <c r="AD25" s="453"/>
      <c r="AE25" s="453"/>
      <c r="AF25" s="453"/>
      <c r="AG25" s="454"/>
      <c r="AH25" s="480" t="s">
        <v>138</v>
      </c>
      <c r="AI25" s="481"/>
      <c r="AJ25" s="481"/>
      <c r="AK25" s="481"/>
      <c r="AL25" s="523"/>
      <c r="AM25" s="480" t="s">
        <v>138</v>
      </c>
      <c r="AN25" s="481"/>
      <c r="AO25" s="481"/>
      <c r="AP25" s="481"/>
      <c r="AQ25" s="481"/>
      <c r="AR25" s="523"/>
      <c r="AS25" s="480" t="s">
        <v>138</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1175995</v>
      </c>
      <c r="BO25" s="393"/>
      <c r="BP25" s="393"/>
      <c r="BQ25" s="393"/>
      <c r="BR25" s="393"/>
      <c r="BS25" s="393"/>
      <c r="BT25" s="393"/>
      <c r="BU25" s="394"/>
      <c r="BV25" s="392">
        <v>1155846</v>
      </c>
      <c r="BW25" s="393"/>
      <c r="BX25" s="393"/>
      <c r="BY25" s="393"/>
      <c r="BZ25" s="393"/>
      <c r="CA25" s="393"/>
      <c r="CB25" s="393"/>
      <c r="CC25" s="394"/>
      <c r="CD25" s="201"/>
      <c r="CE25" s="541"/>
      <c r="CF25" s="541"/>
      <c r="CG25" s="541"/>
      <c r="CH25" s="541"/>
      <c r="CI25" s="541"/>
      <c r="CJ25" s="541"/>
      <c r="CK25" s="541"/>
      <c r="CL25" s="541"/>
      <c r="CM25" s="541"/>
      <c r="CN25" s="541"/>
      <c r="CO25" s="541"/>
      <c r="CP25" s="541"/>
      <c r="CQ25" s="541"/>
      <c r="CR25" s="541"/>
      <c r="CS25" s="542"/>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176</v>
      </c>
      <c r="F26" s="453"/>
      <c r="G26" s="453"/>
      <c r="H26" s="453"/>
      <c r="I26" s="453"/>
      <c r="J26" s="453"/>
      <c r="K26" s="454"/>
      <c r="L26" s="480">
        <v>1</v>
      </c>
      <c r="M26" s="481"/>
      <c r="N26" s="481"/>
      <c r="O26" s="481"/>
      <c r="P26" s="523"/>
      <c r="Q26" s="480">
        <v>5600</v>
      </c>
      <c r="R26" s="481"/>
      <c r="S26" s="481"/>
      <c r="T26" s="481"/>
      <c r="U26" s="481"/>
      <c r="V26" s="523"/>
      <c r="W26" s="582"/>
      <c r="X26" s="570"/>
      <c r="Y26" s="571"/>
      <c r="Z26" s="479" t="s">
        <v>177</v>
      </c>
      <c r="AA26" s="600"/>
      <c r="AB26" s="600"/>
      <c r="AC26" s="600"/>
      <c r="AD26" s="600"/>
      <c r="AE26" s="600"/>
      <c r="AF26" s="600"/>
      <c r="AG26" s="601"/>
      <c r="AH26" s="480">
        <v>3</v>
      </c>
      <c r="AI26" s="481"/>
      <c r="AJ26" s="481"/>
      <c r="AK26" s="481"/>
      <c r="AL26" s="523"/>
      <c r="AM26" s="480">
        <v>8433</v>
      </c>
      <c r="AN26" s="481"/>
      <c r="AO26" s="481"/>
      <c r="AP26" s="481"/>
      <c r="AQ26" s="481"/>
      <c r="AR26" s="523"/>
      <c r="AS26" s="480">
        <v>2811</v>
      </c>
      <c r="AT26" s="481"/>
      <c r="AU26" s="481"/>
      <c r="AV26" s="481"/>
      <c r="AW26" s="481"/>
      <c r="AX26" s="482"/>
      <c r="AY26" s="463" t="s">
        <v>178</v>
      </c>
      <c r="AZ26" s="464"/>
      <c r="BA26" s="464"/>
      <c r="BB26" s="464"/>
      <c r="BC26" s="464"/>
      <c r="BD26" s="464"/>
      <c r="BE26" s="464"/>
      <c r="BF26" s="464"/>
      <c r="BG26" s="464"/>
      <c r="BH26" s="464"/>
      <c r="BI26" s="464"/>
      <c r="BJ26" s="464"/>
      <c r="BK26" s="464"/>
      <c r="BL26" s="464"/>
      <c r="BM26" s="465"/>
      <c r="BN26" s="460" t="s">
        <v>138</v>
      </c>
      <c r="BO26" s="461"/>
      <c r="BP26" s="461"/>
      <c r="BQ26" s="461"/>
      <c r="BR26" s="461"/>
      <c r="BS26" s="461"/>
      <c r="BT26" s="461"/>
      <c r="BU26" s="462"/>
      <c r="BV26" s="460" t="s">
        <v>138</v>
      </c>
      <c r="BW26" s="461"/>
      <c r="BX26" s="461"/>
      <c r="BY26" s="461"/>
      <c r="BZ26" s="461"/>
      <c r="CA26" s="461"/>
      <c r="CB26" s="461"/>
      <c r="CC26" s="462"/>
      <c r="CD26" s="201"/>
      <c r="CE26" s="541"/>
      <c r="CF26" s="541"/>
      <c r="CG26" s="541"/>
      <c r="CH26" s="541"/>
      <c r="CI26" s="541"/>
      <c r="CJ26" s="541"/>
      <c r="CK26" s="541"/>
      <c r="CL26" s="541"/>
      <c r="CM26" s="541"/>
      <c r="CN26" s="541"/>
      <c r="CO26" s="541"/>
      <c r="CP26" s="541"/>
      <c r="CQ26" s="541"/>
      <c r="CR26" s="541"/>
      <c r="CS26" s="542"/>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179</v>
      </c>
      <c r="F27" s="453"/>
      <c r="G27" s="453"/>
      <c r="H27" s="453"/>
      <c r="I27" s="453"/>
      <c r="J27" s="453"/>
      <c r="K27" s="454"/>
      <c r="L27" s="480">
        <v>1</v>
      </c>
      <c r="M27" s="481"/>
      <c r="N27" s="481"/>
      <c r="O27" s="481"/>
      <c r="P27" s="523"/>
      <c r="Q27" s="480">
        <v>3000</v>
      </c>
      <c r="R27" s="481"/>
      <c r="S27" s="481"/>
      <c r="T27" s="481"/>
      <c r="U27" s="481"/>
      <c r="V27" s="523"/>
      <c r="W27" s="582"/>
      <c r="X27" s="570"/>
      <c r="Y27" s="571"/>
      <c r="Z27" s="479" t="s">
        <v>180</v>
      </c>
      <c r="AA27" s="453"/>
      <c r="AB27" s="453"/>
      <c r="AC27" s="453"/>
      <c r="AD27" s="453"/>
      <c r="AE27" s="453"/>
      <c r="AF27" s="453"/>
      <c r="AG27" s="454"/>
      <c r="AH27" s="480" t="s">
        <v>138</v>
      </c>
      <c r="AI27" s="481"/>
      <c r="AJ27" s="481"/>
      <c r="AK27" s="481"/>
      <c r="AL27" s="523"/>
      <c r="AM27" s="480" t="s">
        <v>138</v>
      </c>
      <c r="AN27" s="481"/>
      <c r="AO27" s="481"/>
      <c r="AP27" s="481"/>
      <c r="AQ27" s="481"/>
      <c r="AR27" s="523"/>
      <c r="AS27" s="480" t="s">
        <v>138</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597">
        <v>33360</v>
      </c>
      <c r="BO27" s="598"/>
      <c r="BP27" s="598"/>
      <c r="BQ27" s="598"/>
      <c r="BR27" s="598"/>
      <c r="BS27" s="598"/>
      <c r="BT27" s="598"/>
      <c r="BU27" s="599"/>
      <c r="BV27" s="597">
        <v>33322</v>
      </c>
      <c r="BW27" s="598"/>
      <c r="BX27" s="598"/>
      <c r="BY27" s="598"/>
      <c r="BZ27" s="598"/>
      <c r="CA27" s="598"/>
      <c r="CB27" s="598"/>
      <c r="CC27" s="599"/>
      <c r="CD27" s="203"/>
      <c r="CE27" s="541"/>
      <c r="CF27" s="541"/>
      <c r="CG27" s="541"/>
      <c r="CH27" s="541"/>
      <c r="CI27" s="541"/>
      <c r="CJ27" s="541"/>
      <c r="CK27" s="541"/>
      <c r="CL27" s="541"/>
      <c r="CM27" s="541"/>
      <c r="CN27" s="541"/>
      <c r="CO27" s="541"/>
      <c r="CP27" s="541"/>
      <c r="CQ27" s="541"/>
      <c r="CR27" s="541"/>
      <c r="CS27" s="542"/>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182</v>
      </c>
      <c r="F28" s="453"/>
      <c r="G28" s="453"/>
      <c r="H28" s="453"/>
      <c r="I28" s="453"/>
      <c r="J28" s="453"/>
      <c r="K28" s="454"/>
      <c r="L28" s="480">
        <v>1</v>
      </c>
      <c r="M28" s="481"/>
      <c r="N28" s="481"/>
      <c r="O28" s="481"/>
      <c r="P28" s="523"/>
      <c r="Q28" s="480">
        <v>2350</v>
      </c>
      <c r="R28" s="481"/>
      <c r="S28" s="481"/>
      <c r="T28" s="481"/>
      <c r="U28" s="481"/>
      <c r="V28" s="523"/>
      <c r="W28" s="582"/>
      <c r="X28" s="570"/>
      <c r="Y28" s="571"/>
      <c r="Z28" s="479" t="s">
        <v>183</v>
      </c>
      <c r="AA28" s="453"/>
      <c r="AB28" s="453"/>
      <c r="AC28" s="453"/>
      <c r="AD28" s="453"/>
      <c r="AE28" s="453"/>
      <c r="AF28" s="453"/>
      <c r="AG28" s="454"/>
      <c r="AH28" s="480" t="s">
        <v>138</v>
      </c>
      <c r="AI28" s="481"/>
      <c r="AJ28" s="481"/>
      <c r="AK28" s="481"/>
      <c r="AL28" s="523"/>
      <c r="AM28" s="480" t="s">
        <v>184</v>
      </c>
      <c r="AN28" s="481"/>
      <c r="AO28" s="481"/>
      <c r="AP28" s="481"/>
      <c r="AQ28" s="481"/>
      <c r="AR28" s="523"/>
      <c r="AS28" s="480" t="s">
        <v>138</v>
      </c>
      <c r="AT28" s="481"/>
      <c r="AU28" s="481"/>
      <c r="AV28" s="481"/>
      <c r="AW28" s="481"/>
      <c r="AX28" s="482"/>
      <c r="AY28" s="608" t="s">
        <v>185</v>
      </c>
      <c r="AZ28" s="609"/>
      <c r="BA28" s="609"/>
      <c r="BB28" s="610"/>
      <c r="BC28" s="389" t="s">
        <v>47</v>
      </c>
      <c r="BD28" s="390"/>
      <c r="BE28" s="390"/>
      <c r="BF28" s="390"/>
      <c r="BG28" s="390"/>
      <c r="BH28" s="390"/>
      <c r="BI28" s="390"/>
      <c r="BJ28" s="390"/>
      <c r="BK28" s="390"/>
      <c r="BL28" s="390"/>
      <c r="BM28" s="391"/>
      <c r="BN28" s="392">
        <v>1673516</v>
      </c>
      <c r="BO28" s="393"/>
      <c r="BP28" s="393"/>
      <c r="BQ28" s="393"/>
      <c r="BR28" s="393"/>
      <c r="BS28" s="393"/>
      <c r="BT28" s="393"/>
      <c r="BU28" s="394"/>
      <c r="BV28" s="392">
        <v>1927456</v>
      </c>
      <c r="BW28" s="393"/>
      <c r="BX28" s="393"/>
      <c r="BY28" s="393"/>
      <c r="BZ28" s="393"/>
      <c r="CA28" s="393"/>
      <c r="CB28" s="393"/>
      <c r="CC28" s="394"/>
      <c r="CD28" s="201"/>
      <c r="CE28" s="541"/>
      <c r="CF28" s="541"/>
      <c r="CG28" s="541"/>
      <c r="CH28" s="541"/>
      <c r="CI28" s="541"/>
      <c r="CJ28" s="541"/>
      <c r="CK28" s="541"/>
      <c r="CL28" s="541"/>
      <c r="CM28" s="541"/>
      <c r="CN28" s="541"/>
      <c r="CO28" s="541"/>
      <c r="CP28" s="541"/>
      <c r="CQ28" s="541"/>
      <c r="CR28" s="541"/>
      <c r="CS28" s="542"/>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186</v>
      </c>
      <c r="F29" s="453"/>
      <c r="G29" s="453"/>
      <c r="H29" s="453"/>
      <c r="I29" s="453"/>
      <c r="J29" s="453"/>
      <c r="K29" s="454"/>
      <c r="L29" s="480">
        <v>11</v>
      </c>
      <c r="M29" s="481"/>
      <c r="N29" s="481"/>
      <c r="O29" s="481"/>
      <c r="P29" s="523"/>
      <c r="Q29" s="480">
        <v>1880</v>
      </c>
      <c r="R29" s="481"/>
      <c r="S29" s="481"/>
      <c r="T29" s="481"/>
      <c r="U29" s="481"/>
      <c r="V29" s="523"/>
      <c r="W29" s="583"/>
      <c r="X29" s="584"/>
      <c r="Y29" s="585"/>
      <c r="Z29" s="479" t="s">
        <v>187</v>
      </c>
      <c r="AA29" s="453"/>
      <c r="AB29" s="453"/>
      <c r="AC29" s="453"/>
      <c r="AD29" s="453"/>
      <c r="AE29" s="453"/>
      <c r="AF29" s="453"/>
      <c r="AG29" s="454"/>
      <c r="AH29" s="480">
        <v>155</v>
      </c>
      <c r="AI29" s="481"/>
      <c r="AJ29" s="481"/>
      <c r="AK29" s="481"/>
      <c r="AL29" s="523"/>
      <c r="AM29" s="480">
        <v>471200</v>
      </c>
      <c r="AN29" s="481"/>
      <c r="AO29" s="481"/>
      <c r="AP29" s="481"/>
      <c r="AQ29" s="481"/>
      <c r="AR29" s="523"/>
      <c r="AS29" s="480">
        <v>3040</v>
      </c>
      <c r="AT29" s="481"/>
      <c r="AU29" s="481"/>
      <c r="AV29" s="481"/>
      <c r="AW29" s="481"/>
      <c r="AX29" s="482"/>
      <c r="AY29" s="611"/>
      <c r="AZ29" s="612"/>
      <c r="BA29" s="612"/>
      <c r="BB29" s="613"/>
      <c r="BC29" s="457" t="s">
        <v>188</v>
      </c>
      <c r="BD29" s="458"/>
      <c r="BE29" s="458"/>
      <c r="BF29" s="458"/>
      <c r="BG29" s="458"/>
      <c r="BH29" s="458"/>
      <c r="BI29" s="458"/>
      <c r="BJ29" s="458"/>
      <c r="BK29" s="458"/>
      <c r="BL29" s="458"/>
      <c r="BM29" s="459"/>
      <c r="BN29" s="460">
        <v>947728</v>
      </c>
      <c r="BO29" s="461"/>
      <c r="BP29" s="461"/>
      <c r="BQ29" s="461"/>
      <c r="BR29" s="461"/>
      <c r="BS29" s="461"/>
      <c r="BT29" s="461"/>
      <c r="BU29" s="462"/>
      <c r="BV29" s="460">
        <v>943099</v>
      </c>
      <c r="BW29" s="461"/>
      <c r="BX29" s="461"/>
      <c r="BY29" s="461"/>
      <c r="BZ29" s="461"/>
      <c r="CA29" s="461"/>
      <c r="CB29" s="461"/>
      <c r="CC29" s="462"/>
      <c r="CD29" s="203"/>
      <c r="CE29" s="541"/>
      <c r="CF29" s="541"/>
      <c r="CG29" s="541"/>
      <c r="CH29" s="541"/>
      <c r="CI29" s="541"/>
      <c r="CJ29" s="541"/>
      <c r="CK29" s="541"/>
      <c r="CL29" s="541"/>
      <c r="CM29" s="541"/>
      <c r="CN29" s="541"/>
      <c r="CO29" s="541"/>
      <c r="CP29" s="541"/>
      <c r="CQ29" s="541"/>
      <c r="CR29" s="541"/>
      <c r="CS29" s="542"/>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602"/>
      <c r="M30" s="603"/>
      <c r="N30" s="603"/>
      <c r="O30" s="603"/>
      <c r="P30" s="604"/>
      <c r="Q30" s="602"/>
      <c r="R30" s="603"/>
      <c r="S30" s="603"/>
      <c r="T30" s="603"/>
      <c r="U30" s="603"/>
      <c r="V30" s="604"/>
      <c r="W30" s="605" t="s">
        <v>189</v>
      </c>
      <c r="X30" s="606"/>
      <c r="Y30" s="606"/>
      <c r="Z30" s="606"/>
      <c r="AA30" s="606"/>
      <c r="AB30" s="606"/>
      <c r="AC30" s="606"/>
      <c r="AD30" s="606"/>
      <c r="AE30" s="606"/>
      <c r="AF30" s="606"/>
      <c r="AG30" s="607"/>
      <c r="AH30" s="548">
        <v>97.1</v>
      </c>
      <c r="AI30" s="549"/>
      <c r="AJ30" s="549"/>
      <c r="AK30" s="549"/>
      <c r="AL30" s="549"/>
      <c r="AM30" s="549"/>
      <c r="AN30" s="549"/>
      <c r="AO30" s="549"/>
      <c r="AP30" s="549"/>
      <c r="AQ30" s="549"/>
      <c r="AR30" s="549"/>
      <c r="AS30" s="549"/>
      <c r="AT30" s="549"/>
      <c r="AU30" s="549"/>
      <c r="AV30" s="549"/>
      <c r="AW30" s="549"/>
      <c r="AX30" s="551"/>
      <c r="AY30" s="614"/>
      <c r="AZ30" s="615"/>
      <c r="BA30" s="615"/>
      <c r="BB30" s="616"/>
      <c r="BC30" s="594" t="s">
        <v>49</v>
      </c>
      <c r="BD30" s="595"/>
      <c r="BE30" s="595"/>
      <c r="BF30" s="595"/>
      <c r="BG30" s="595"/>
      <c r="BH30" s="595"/>
      <c r="BI30" s="595"/>
      <c r="BJ30" s="595"/>
      <c r="BK30" s="595"/>
      <c r="BL30" s="595"/>
      <c r="BM30" s="596"/>
      <c r="BN30" s="597">
        <v>2818452</v>
      </c>
      <c r="BO30" s="598"/>
      <c r="BP30" s="598"/>
      <c r="BQ30" s="598"/>
      <c r="BR30" s="598"/>
      <c r="BS30" s="598"/>
      <c r="BT30" s="598"/>
      <c r="BU30" s="599"/>
      <c r="BV30" s="597">
        <v>3006706</v>
      </c>
      <c r="BW30" s="598"/>
      <c r="BX30" s="598"/>
      <c r="BY30" s="598"/>
      <c r="BZ30" s="598"/>
      <c r="CA30" s="598"/>
      <c r="CB30" s="598"/>
      <c r="CC30" s="59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47" t="s">
        <v>196</v>
      </c>
      <c r="D33" s="447"/>
      <c r="E33" s="418" t="s">
        <v>197</v>
      </c>
      <c r="F33" s="418"/>
      <c r="G33" s="418"/>
      <c r="H33" s="418"/>
      <c r="I33" s="418"/>
      <c r="J33" s="418"/>
      <c r="K33" s="418"/>
      <c r="L33" s="418"/>
      <c r="M33" s="418"/>
      <c r="N33" s="418"/>
      <c r="O33" s="418"/>
      <c r="P33" s="418"/>
      <c r="Q33" s="418"/>
      <c r="R33" s="418"/>
      <c r="S33" s="418"/>
      <c r="T33" s="216"/>
      <c r="U33" s="447" t="s">
        <v>196</v>
      </c>
      <c r="V33" s="447"/>
      <c r="W33" s="418" t="s">
        <v>197</v>
      </c>
      <c r="X33" s="418"/>
      <c r="Y33" s="418"/>
      <c r="Z33" s="418"/>
      <c r="AA33" s="418"/>
      <c r="AB33" s="418"/>
      <c r="AC33" s="418"/>
      <c r="AD33" s="418"/>
      <c r="AE33" s="418"/>
      <c r="AF33" s="418"/>
      <c r="AG33" s="418"/>
      <c r="AH33" s="418"/>
      <c r="AI33" s="418"/>
      <c r="AJ33" s="418"/>
      <c r="AK33" s="418"/>
      <c r="AL33" s="216"/>
      <c r="AM33" s="447" t="s">
        <v>196</v>
      </c>
      <c r="AN33" s="447"/>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47" t="s">
        <v>198</v>
      </c>
      <c r="BX33" s="447"/>
      <c r="BY33" s="418" t="s">
        <v>200</v>
      </c>
      <c r="BZ33" s="418"/>
      <c r="CA33" s="418"/>
      <c r="CB33" s="418"/>
      <c r="CC33" s="418"/>
      <c r="CD33" s="418"/>
      <c r="CE33" s="418"/>
      <c r="CF33" s="418"/>
      <c r="CG33" s="418"/>
      <c r="CH33" s="418"/>
      <c r="CI33" s="418"/>
      <c r="CJ33" s="418"/>
      <c r="CK33" s="418"/>
      <c r="CL33" s="418"/>
      <c r="CM33" s="418"/>
      <c r="CN33" s="216"/>
      <c r="CO33" s="447" t="s">
        <v>196</v>
      </c>
      <c r="CP33" s="447"/>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上水道事業会計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IF('各会計、関係団体の財政状況及び健全化判断比率'!B34="","",'各会計、関係団体の財政状況及び健全化判断比率'!B34)</f>
        <v>簡易水道特別会計</v>
      </c>
      <c r="BH34" s="619"/>
      <c r="BI34" s="619"/>
      <c r="BJ34" s="619"/>
      <c r="BK34" s="619"/>
      <c r="BL34" s="619"/>
      <c r="BM34" s="619"/>
      <c r="BN34" s="619"/>
      <c r="BO34" s="619"/>
      <c r="BP34" s="619"/>
      <c r="BQ34" s="619"/>
      <c r="BR34" s="619"/>
      <c r="BS34" s="619"/>
      <c r="BT34" s="619"/>
      <c r="BU34" s="619"/>
      <c r="BV34" s="214"/>
      <c r="BW34" s="618">
        <f>IF(BY34="","",MAX(C34:D43,U34:V43,AM34:AN43,BE34:BF43)+1)</f>
        <v>11</v>
      </c>
      <c r="BX34" s="618"/>
      <c r="BY34" s="619" t="str">
        <f>IF('各会計、関係団体の財政状況及び健全化判断比率'!B68="","",'各会計、関係団体の財政状況及び健全化判断比率'!B68)</f>
        <v>とかち広域消防事務組合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資源ごみ処理等事業特別会計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IF('各会計、関係団体の財政状況及び健全化判断比率'!B33="","",'各会計、関係団体の財政状況及び健全化判断比率'!B33)</f>
        <v>国民健康保険病院事業会計</v>
      </c>
      <c r="AP35" s="619"/>
      <c r="AQ35" s="619"/>
      <c r="AR35" s="619"/>
      <c r="AS35" s="619"/>
      <c r="AT35" s="619"/>
      <c r="AU35" s="619"/>
      <c r="AV35" s="619"/>
      <c r="AW35" s="619"/>
      <c r="AX35" s="619"/>
      <c r="AY35" s="619"/>
      <c r="AZ35" s="619"/>
      <c r="BA35" s="619"/>
      <c r="BB35" s="619"/>
      <c r="BC35" s="619"/>
      <c r="BD35" s="214"/>
      <c r="BE35" s="618">
        <f t="shared" ref="BE35:BE43" si="1">IF(BG35="","",BE34+1)</f>
        <v>10</v>
      </c>
      <c r="BF35" s="618"/>
      <c r="BG35" s="619" t="str">
        <f>IF('各会計、関係団体の財政状況及び健全化判断比率'!B35="","",'各会計、関係団体の財政状況及び健全化判断比率'!B35)</f>
        <v>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12</v>
      </c>
      <c r="BX35" s="618"/>
      <c r="BY35" s="619" t="str">
        <f>IF('各会計、関係団体の財政状況及び健全化判断比率'!B69="","",'各会計、関係団体の財政状況及び健全化判断比率'!B69)</f>
        <v>十勝圏複合事務組合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t="str">
        <f t="shared" si="2"/>
        <v/>
      </c>
      <c r="BX36" s="618"/>
      <c r="BY36" s="619" t="str">
        <f>IF('各会計、関係団体の財政状況及び健全化判断比率'!B70="","",'各会計、関係団体の財政状況及び健全化判断比率'!B70)</f>
        <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介護サービス事業特別会計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rQEoZjZ1TR3E34JtWuydDofDCxtVyKkAiH/2fg5uzev+Ju75ENetTmaqAVHbN1bgv55z3E4AuQDy1ihS5JBmeQ==" saltValue="Pq8fv9M93k7KkS5UEsHq4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224</v>
      </c>
      <c r="C5" s="632"/>
      <c r="D5" s="632"/>
      <c r="E5" s="632"/>
      <c r="F5" s="632"/>
      <c r="G5" s="632"/>
      <c r="H5" s="632"/>
      <c r="I5" s="632"/>
      <c r="J5" s="632"/>
      <c r="K5" s="632"/>
      <c r="L5" s="632"/>
      <c r="M5" s="632"/>
      <c r="N5" s="632"/>
      <c r="O5" s="632"/>
      <c r="P5" s="632"/>
      <c r="Q5" s="633"/>
      <c r="R5" s="634">
        <v>928642</v>
      </c>
      <c r="S5" s="635"/>
      <c r="T5" s="635"/>
      <c r="U5" s="635"/>
      <c r="V5" s="635"/>
      <c r="W5" s="635"/>
      <c r="X5" s="635"/>
      <c r="Y5" s="636"/>
      <c r="Z5" s="637">
        <v>9.5</v>
      </c>
      <c r="AA5" s="637"/>
      <c r="AB5" s="637"/>
      <c r="AC5" s="637"/>
      <c r="AD5" s="638">
        <v>928642</v>
      </c>
      <c r="AE5" s="638"/>
      <c r="AF5" s="638"/>
      <c r="AG5" s="638"/>
      <c r="AH5" s="638"/>
      <c r="AI5" s="638"/>
      <c r="AJ5" s="638"/>
      <c r="AK5" s="638"/>
      <c r="AL5" s="639">
        <v>17.899999999999999</v>
      </c>
      <c r="AM5" s="640"/>
      <c r="AN5" s="640"/>
      <c r="AO5" s="641"/>
      <c r="AP5" s="631" t="s">
        <v>225</v>
      </c>
      <c r="AQ5" s="632"/>
      <c r="AR5" s="632"/>
      <c r="AS5" s="632"/>
      <c r="AT5" s="632"/>
      <c r="AU5" s="632"/>
      <c r="AV5" s="632"/>
      <c r="AW5" s="632"/>
      <c r="AX5" s="632"/>
      <c r="AY5" s="632"/>
      <c r="AZ5" s="632"/>
      <c r="BA5" s="632"/>
      <c r="BB5" s="632"/>
      <c r="BC5" s="632"/>
      <c r="BD5" s="632"/>
      <c r="BE5" s="632"/>
      <c r="BF5" s="633"/>
      <c r="BG5" s="645">
        <v>927670</v>
      </c>
      <c r="BH5" s="646"/>
      <c r="BI5" s="646"/>
      <c r="BJ5" s="646"/>
      <c r="BK5" s="646"/>
      <c r="BL5" s="646"/>
      <c r="BM5" s="646"/>
      <c r="BN5" s="647"/>
      <c r="BO5" s="648">
        <v>99.9</v>
      </c>
      <c r="BP5" s="648"/>
      <c r="BQ5" s="648"/>
      <c r="BR5" s="648"/>
      <c r="BS5" s="649">
        <v>11274</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c r="B6" s="642" t="s">
        <v>229</v>
      </c>
      <c r="C6" s="643"/>
      <c r="D6" s="643"/>
      <c r="E6" s="643"/>
      <c r="F6" s="643"/>
      <c r="G6" s="643"/>
      <c r="H6" s="643"/>
      <c r="I6" s="643"/>
      <c r="J6" s="643"/>
      <c r="K6" s="643"/>
      <c r="L6" s="643"/>
      <c r="M6" s="643"/>
      <c r="N6" s="643"/>
      <c r="O6" s="643"/>
      <c r="P6" s="643"/>
      <c r="Q6" s="644"/>
      <c r="R6" s="645">
        <v>157745</v>
      </c>
      <c r="S6" s="646"/>
      <c r="T6" s="646"/>
      <c r="U6" s="646"/>
      <c r="V6" s="646"/>
      <c r="W6" s="646"/>
      <c r="X6" s="646"/>
      <c r="Y6" s="647"/>
      <c r="Z6" s="648">
        <v>1.6</v>
      </c>
      <c r="AA6" s="648"/>
      <c r="AB6" s="648"/>
      <c r="AC6" s="648"/>
      <c r="AD6" s="649">
        <v>157745</v>
      </c>
      <c r="AE6" s="649"/>
      <c r="AF6" s="649"/>
      <c r="AG6" s="649"/>
      <c r="AH6" s="649"/>
      <c r="AI6" s="649"/>
      <c r="AJ6" s="649"/>
      <c r="AK6" s="649"/>
      <c r="AL6" s="650">
        <v>3</v>
      </c>
      <c r="AM6" s="651"/>
      <c r="AN6" s="651"/>
      <c r="AO6" s="652"/>
      <c r="AP6" s="642" t="s">
        <v>230</v>
      </c>
      <c r="AQ6" s="643"/>
      <c r="AR6" s="643"/>
      <c r="AS6" s="643"/>
      <c r="AT6" s="643"/>
      <c r="AU6" s="643"/>
      <c r="AV6" s="643"/>
      <c r="AW6" s="643"/>
      <c r="AX6" s="643"/>
      <c r="AY6" s="643"/>
      <c r="AZ6" s="643"/>
      <c r="BA6" s="643"/>
      <c r="BB6" s="643"/>
      <c r="BC6" s="643"/>
      <c r="BD6" s="643"/>
      <c r="BE6" s="643"/>
      <c r="BF6" s="644"/>
      <c r="BG6" s="645">
        <v>927670</v>
      </c>
      <c r="BH6" s="646"/>
      <c r="BI6" s="646"/>
      <c r="BJ6" s="646"/>
      <c r="BK6" s="646"/>
      <c r="BL6" s="646"/>
      <c r="BM6" s="646"/>
      <c r="BN6" s="647"/>
      <c r="BO6" s="648">
        <v>99.9</v>
      </c>
      <c r="BP6" s="648"/>
      <c r="BQ6" s="648"/>
      <c r="BR6" s="648"/>
      <c r="BS6" s="649">
        <v>11274</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82114</v>
      </c>
      <c r="CS6" s="646"/>
      <c r="CT6" s="646"/>
      <c r="CU6" s="646"/>
      <c r="CV6" s="646"/>
      <c r="CW6" s="646"/>
      <c r="CX6" s="646"/>
      <c r="CY6" s="647"/>
      <c r="CZ6" s="639">
        <v>0.9</v>
      </c>
      <c r="DA6" s="640"/>
      <c r="DB6" s="640"/>
      <c r="DC6" s="659"/>
      <c r="DD6" s="654" t="s">
        <v>232</v>
      </c>
      <c r="DE6" s="646"/>
      <c r="DF6" s="646"/>
      <c r="DG6" s="646"/>
      <c r="DH6" s="646"/>
      <c r="DI6" s="646"/>
      <c r="DJ6" s="646"/>
      <c r="DK6" s="646"/>
      <c r="DL6" s="646"/>
      <c r="DM6" s="646"/>
      <c r="DN6" s="646"/>
      <c r="DO6" s="646"/>
      <c r="DP6" s="647"/>
      <c r="DQ6" s="654">
        <v>82114</v>
      </c>
      <c r="DR6" s="646"/>
      <c r="DS6" s="646"/>
      <c r="DT6" s="646"/>
      <c r="DU6" s="646"/>
      <c r="DV6" s="646"/>
      <c r="DW6" s="646"/>
      <c r="DX6" s="646"/>
      <c r="DY6" s="646"/>
      <c r="DZ6" s="646"/>
      <c r="EA6" s="646"/>
      <c r="EB6" s="646"/>
      <c r="EC6" s="655"/>
    </row>
    <row r="7" spans="2:143" ht="11.25" customHeight="1">
      <c r="B7" s="642" t="s">
        <v>233</v>
      </c>
      <c r="C7" s="643"/>
      <c r="D7" s="643"/>
      <c r="E7" s="643"/>
      <c r="F7" s="643"/>
      <c r="G7" s="643"/>
      <c r="H7" s="643"/>
      <c r="I7" s="643"/>
      <c r="J7" s="643"/>
      <c r="K7" s="643"/>
      <c r="L7" s="643"/>
      <c r="M7" s="643"/>
      <c r="N7" s="643"/>
      <c r="O7" s="643"/>
      <c r="P7" s="643"/>
      <c r="Q7" s="644"/>
      <c r="R7" s="645">
        <v>632</v>
      </c>
      <c r="S7" s="646"/>
      <c r="T7" s="646"/>
      <c r="U7" s="646"/>
      <c r="V7" s="646"/>
      <c r="W7" s="646"/>
      <c r="X7" s="646"/>
      <c r="Y7" s="647"/>
      <c r="Z7" s="648">
        <v>0</v>
      </c>
      <c r="AA7" s="648"/>
      <c r="AB7" s="648"/>
      <c r="AC7" s="648"/>
      <c r="AD7" s="649">
        <v>632</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421342</v>
      </c>
      <c r="BH7" s="646"/>
      <c r="BI7" s="646"/>
      <c r="BJ7" s="646"/>
      <c r="BK7" s="646"/>
      <c r="BL7" s="646"/>
      <c r="BM7" s="646"/>
      <c r="BN7" s="647"/>
      <c r="BO7" s="648">
        <v>45.4</v>
      </c>
      <c r="BP7" s="648"/>
      <c r="BQ7" s="648"/>
      <c r="BR7" s="648"/>
      <c r="BS7" s="649">
        <v>11274</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1173675</v>
      </c>
      <c r="CS7" s="646"/>
      <c r="CT7" s="646"/>
      <c r="CU7" s="646"/>
      <c r="CV7" s="646"/>
      <c r="CW7" s="646"/>
      <c r="CX7" s="646"/>
      <c r="CY7" s="647"/>
      <c r="CZ7" s="648">
        <v>12.2</v>
      </c>
      <c r="DA7" s="648"/>
      <c r="DB7" s="648"/>
      <c r="DC7" s="648"/>
      <c r="DD7" s="654">
        <v>390301</v>
      </c>
      <c r="DE7" s="646"/>
      <c r="DF7" s="646"/>
      <c r="DG7" s="646"/>
      <c r="DH7" s="646"/>
      <c r="DI7" s="646"/>
      <c r="DJ7" s="646"/>
      <c r="DK7" s="646"/>
      <c r="DL7" s="646"/>
      <c r="DM7" s="646"/>
      <c r="DN7" s="646"/>
      <c r="DO7" s="646"/>
      <c r="DP7" s="647"/>
      <c r="DQ7" s="654">
        <v>694816</v>
      </c>
      <c r="DR7" s="646"/>
      <c r="DS7" s="646"/>
      <c r="DT7" s="646"/>
      <c r="DU7" s="646"/>
      <c r="DV7" s="646"/>
      <c r="DW7" s="646"/>
      <c r="DX7" s="646"/>
      <c r="DY7" s="646"/>
      <c r="DZ7" s="646"/>
      <c r="EA7" s="646"/>
      <c r="EB7" s="646"/>
      <c r="EC7" s="655"/>
    </row>
    <row r="8" spans="2:143" ht="11.25" customHeight="1">
      <c r="B8" s="642" t="s">
        <v>236</v>
      </c>
      <c r="C8" s="643"/>
      <c r="D8" s="643"/>
      <c r="E8" s="643"/>
      <c r="F8" s="643"/>
      <c r="G8" s="643"/>
      <c r="H8" s="643"/>
      <c r="I8" s="643"/>
      <c r="J8" s="643"/>
      <c r="K8" s="643"/>
      <c r="L8" s="643"/>
      <c r="M8" s="643"/>
      <c r="N8" s="643"/>
      <c r="O8" s="643"/>
      <c r="P8" s="643"/>
      <c r="Q8" s="644"/>
      <c r="R8" s="645">
        <v>2080</v>
      </c>
      <c r="S8" s="646"/>
      <c r="T8" s="646"/>
      <c r="U8" s="646"/>
      <c r="V8" s="646"/>
      <c r="W8" s="646"/>
      <c r="X8" s="646"/>
      <c r="Y8" s="647"/>
      <c r="Z8" s="648">
        <v>0</v>
      </c>
      <c r="AA8" s="648"/>
      <c r="AB8" s="648"/>
      <c r="AC8" s="648"/>
      <c r="AD8" s="649">
        <v>2080</v>
      </c>
      <c r="AE8" s="649"/>
      <c r="AF8" s="649"/>
      <c r="AG8" s="649"/>
      <c r="AH8" s="649"/>
      <c r="AI8" s="649"/>
      <c r="AJ8" s="649"/>
      <c r="AK8" s="649"/>
      <c r="AL8" s="650">
        <v>0</v>
      </c>
      <c r="AM8" s="651"/>
      <c r="AN8" s="651"/>
      <c r="AO8" s="652"/>
      <c r="AP8" s="642" t="s">
        <v>237</v>
      </c>
      <c r="AQ8" s="643"/>
      <c r="AR8" s="643"/>
      <c r="AS8" s="643"/>
      <c r="AT8" s="643"/>
      <c r="AU8" s="643"/>
      <c r="AV8" s="643"/>
      <c r="AW8" s="643"/>
      <c r="AX8" s="643"/>
      <c r="AY8" s="643"/>
      <c r="AZ8" s="643"/>
      <c r="BA8" s="643"/>
      <c r="BB8" s="643"/>
      <c r="BC8" s="643"/>
      <c r="BD8" s="643"/>
      <c r="BE8" s="643"/>
      <c r="BF8" s="644"/>
      <c r="BG8" s="645">
        <v>12136</v>
      </c>
      <c r="BH8" s="646"/>
      <c r="BI8" s="646"/>
      <c r="BJ8" s="646"/>
      <c r="BK8" s="646"/>
      <c r="BL8" s="646"/>
      <c r="BM8" s="646"/>
      <c r="BN8" s="647"/>
      <c r="BO8" s="648">
        <v>1.3</v>
      </c>
      <c r="BP8" s="648"/>
      <c r="BQ8" s="648"/>
      <c r="BR8" s="648"/>
      <c r="BS8" s="654" t="s">
        <v>184</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1729264</v>
      </c>
      <c r="CS8" s="646"/>
      <c r="CT8" s="646"/>
      <c r="CU8" s="646"/>
      <c r="CV8" s="646"/>
      <c r="CW8" s="646"/>
      <c r="CX8" s="646"/>
      <c r="CY8" s="647"/>
      <c r="CZ8" s="648">
        <v>18</v>
      </c>
      <c r="DA8" s="648"/>
      <c r="DB8" s="648"/>
      <c r="DC8" s="648"/>
      <c r="DD8" s="654">
        <v>85215</v>
      </c>
      <c r="DE8" s="646"/>
      <c r="DF8" s="646"/>
      <c r="DG8" s="646"/>
      <c r="DH8" s="646"/>
      <c r="DI8" s="646"/>
      <c r="DJ8" s="646"/>
      <c r="DK8" s="646"/>
      <c r="DL8" s="646"/>
      <c r="DM8" s="646"/>
      <c r="DN8" s="646"/>
      <c r="DO8" s="646"/>
      <c r="DP8" s="647"/>
      <c r="DQ8" s="654">
        <v>1143938</v>
      </c>
      <c r="DR8" s="646"/>
      <c r="DS8" s="646"/>
      <c r="DT8" s="646"/>
      <c r="DU8" s="646"/>
      <c r="DV8" s="646"/>
      <c r="DW8" s="646"/>
      <c r="DX8" s="646"/>
      <c r="DY8" s="646"/>
      <c r="DZ8" s="646"/>
      <c r="EA8" s="646"/>
      <c r="EB8" s="646"/>
      <c r="EC8" s="655"/>
    </row>
    <row r="9" spans="2:143" ht="11.25" customHeight="1">
      <c r="B9" s="642" t="s">
        <v>239</v>
      </c>
      <c r="C9" s="643"/>
      <c r="D9" s="643"/>
      <c r="E9" s="643"/>
      <c r="F9" s="643"/>
      <c r="G9" s="643"/>
      <c r="H9" s="643"/>
      <c r="I9" s="643"/>
      <c r="J9" s="643"/>
      <c r="K9" s="643"/>
      <c r="L9" s="643"/>
      <c r="M9" s="643"/>
      <c r="N9" s="643"/>
      <c r="O9" s="643"/>
      <c r="P9" s="643"/>
      <c r="Q9" s="644"/>
      <c r="R9" s="645">
        <v>1363</v>
      </c>
      <c r="S9" s="646"/>
      <c r="T9" s="646"/>
      <c r="U9" s="646"/>
      <c r="V9" s="646"/>
      <c r="W9" s="646"/>
      <c r="X9" s="646"/>
      <c r="Y9" s="647"/>
      <c r="Z9" s="648">
        <v>0</v>
      </c>
      <c r="AA9" s="648"/>
      <c r="AB9" s="648"/>
      <c r="AC9" s="648"/>
      <c r="AD9" s="649">
        <v>1363</v>
      </c>
      <c r="AE9" s="649"/>
      <c r="AF9" s="649"/>
      <c r="AG9" s="649"/>
      <c r="AH9" s="649"/>
      <c r="AI9" s="649"/>
      <c r="AJ9" s="649"/>
      <c r="AK9" s="649"/>
      <c r="AL9" s="650">
        <v>0</v>
      </c>
      <c r="AM9" s="651"/>
      <c r="AN9" s="651"/>
      <c r="AO9" s="652"/>
      <c r="AP9" s="642" t="s">
        <v>240</v>
      </c>
      <c r="AQ9" s="643"/>
      <c r="AR9" s="643"/>
      <c r="AS9" s="643"/>
      <c r="AT9" s="643"/>
      <c r="AU9" s="643"/>
      <c r="AV9" s="643"/>
      <c r="AW9" s="643"/>
      <c r="AX9" s="643"/>
      <c r="AY9" s="643"/>
      <c r="AZ9" s="643"/>
      <c r="BA9" s="643"/>
      <c r="BB9" s="643"/>
      <c r="BC9" s="643"/>
      <c r="BD9" s="643"/>
      <c r="BE9" s="643"/>
      <c r="BF9" s="644"/>
      <c r="BG9" s="645">
        <v>348456</v>
      </c>
      <c r="BH9" s="646"/>
      <c r="BI9" s="646"/>
      <c r="BJ9" s="646"/>
      <c r="BK9" s="646"/>
      <c r="BL9" s="646"/>
      <c r="BM9" s="646"/>
      <c r="BN9" s="647"/>
      <c r="BO9" s="648">
        <v>37.5</v>
      </c>
      <c r="BP9" s="648"/>
      <c r="BQ9" s="648"/>
      <c r="BR9" s="648"/>
      <c r="BS9" s="654" t="s">
        <v>232</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896891</v>
      </c>
      <c r="CS9" s="646"/>
      <c r="CT9" s="646"/>
      <c r="CU9" s="646"/>
      <c r="CV9" s="646"/>
      <c r="CW9" s="646"/>
      <c r="CX9" s="646"/>
      <c r="CY9" s="647"/>
      <c r="CZ9" s="648">
        <v>9.3000000000000007</v>
      </c>
      <c r="DA9" s="648"/>
      <c r="DB9" s="648"/>
      <c r="DC9" s="648"/>
      <c r="DD9" s="654">
        <v>6686</v>
      </c>
      <c r="DE9" s="646"/>
      <c r="DF9" s="646"/>
      <c r="DG9" s="646"/>
      <c r="DH9" s="646"/>
      <c r="DI9" s="646"/>
      <c r="DJ9" s="646"/>
      <c r="DK9" s="646"/>
      <c r="DL9" s="646"/>
      <c r="DM9" s="646"/>
      <c r="DN9" s="646"/>
      <c r="DO9" s="646"/>
      <c r="DP9" s="647"/>
      <c r="DQ9" s="654">
        <v>749818</v>
      </c>
      <c r="DR9" s="646"/>
      <c r="DS9" s="646"/>
      <c r="DT9" s="646"/>
      <c r="DU9" s="646"/>
      <c r="DV9" s="646"/>
      <c r="DW9" s="646"/>
      <c r="DX9" s="646"/>
      <c r="DY9" s="646"/>
      <c r="DZ9" s="646"/>
      <c r="EA9" s="646"/>
      <c r="EB9" s="646"/>
      <c r="EC9" s="655"/>
    </row>
    <row r="10" spans="2:143" ht="11.25" customHeight="1">
      <c r="B10" s="642" t="s">
        <v>242</v>
      </c>
      <c r="C10" s="643"/>
      <c r="D10" s="643"/>
      <c r="E10" s="643"/>
      <c r="F10" s="643"/>
      <c r="G10" s="643"/>
      <c r="H10" s="643"/>
      <c r="I10" s="643"/>
      <c r="J10" s="643"/>
      <c r="K10" s="643"/>
      <c r="L10" s="643"/>
      <c r="M10" s="643"/>
      <c r="N10" s="643"/>
      <c r="O10" s="643"/>
      <c r="P10" s="643"/>
      <c r="Q10" s="644"/>
      <c r="R10" s="645" t="s">
        <v>184</v>
      </c>
      <c r="S10" s="646"/>
      <c r="T10" s="646"/>
      <c r="U10" s="646"/>
      <c r="V10" s="646"/>
      <c r="W10" s="646"/>
      <c r="X10" s="646"/>
      <c r="Y10" s="647"/>
      <c r="Z10" s="648" t="s">
        <v>232</v>
      </c>
      <c r="AA10" s="648"/>
      <c r="AB10" s="648"/>
      <c r="AC10" s="648"/>
      <c r="AD10" s="649" t="s">
        <v>138</v>
      </c>
      <c r="AE10" s="649"/>
      <c r="AF10" s="649"/>
      <c r="AG10" s="649"/>
      <c r="AH10" s="649"/>
      <c r="AI10" s="649"/>
      <c r="AJ10" s="649"/>
      <c r="AK10" s="649"/>
      <c r="AL10" s="650" t="s">
        <v>184</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24464</v>
      </c>
      <c r="BH10" s="646"/>
      <c r="BI10" s="646"/>
      <c r="BJ10" s="646"/>
      <c r="BK10" s="646"/>
      <c r="BL10" s="646"/>
      <c r="BM10" s="646"/>
      <c r="BN10" s="647"/>
      <c r="BO10" s="648">
        <v>2.6</v>
      </c>
      <c r="BP10" s="648"/>
      <c r="BQ10" s="648"/>
      <c r="BR10" s="648"/>
      <c r="BS10" s="654">
        <v>4077</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735</v>
      </c>
      <c r="CS10" s="646"/>
      <c r="CT10" s="646"/>
      <c r="CU10" s="646"/>
      <c r="CV10" s="646"/>
      <c r="CW10" s="646"/>
      <c r="CX10" s="646"/>
      <c r="CY10" s="647"/>
      <c r="CZ10" s="648">
        <v>0</v>
      </c>
      <c r="DA10" s="648"/>
      <c r="DB10" s="648"/>
      <c r="DC10" s="648"/>
      <c r="DD10" s="654" t="s">
        <v>232</v>
      </c>
      <c r="DE10" s="646"/>
      <c r="DF10" s="646"/>
      <c r="DG10" s="646"/>
      <c r="DH10" s="646"/>
      <c r="DI10" s="646"/>
      <c r="DJ10" s="646"/>
      <c r="DK10" s="646"/>
      <c r="DL10" s="646"/>
      <c r="DM10" s="646"/>
      <c r="DN10" s="646"/>
      <c r="DO10" s="646"/>
      <c r="DP10" s="647"/>
      <c r="DQ10" s="654">
        <v>557</v>
      </c>
      <c r="DR10" s="646"/>
      <c r="DS10" s="646"/>
      <c r="DT10" s="646"/>
      <c r="DU10" s="646"/>
      <c r="DV10" s="646"/>
      <c r="DW10" s="646"/>
      <c r="DX10" s="646"/>
      <c r="DY10" s="646"/>
      <c r="DZ10" s="646"/>
      <c r="EA10" s="646"/>
      <c r="EB10" s="646"/>
      <c r="EC10" s="655"/>
    </row>
    <row r="11" spans="2:143" ht="11.25" customHeight="1">
      <c r="B11" s="642" t="s">
        <v>245</v>
      </c>
      <c r="C11" s="643"/>
      <c r="D11" s="643"/>
      <c r="E11" s="643"/>
      <c r="F11" s="643"/>
      <c r="G11" s="643"/>
      <c r="H11" s="643"/>
      <c r="I11" s="643"/>
      <c r="J11" s="643"/>
      <c r="K11" s="643"/>
      <c r="L11" s="643"/>
      <c r="M11" s="643"/>
      <c r="N11" s="643"/>
      <c r="O11" s="643"/>
      <c r="P11" s="643"/>
      <c r="Q11" s="644"/>
      <c r="R11" s="645">
        <v>130344</v>
      </c>
      <c r="S11" s="646"/>
      <c r="T11" s="646"/>
      <c r="U11" s="646"/>
      <c r="V11" s="646"/>
      <c r="W11" s="646"/>
      <c r="X11" s="646"/>
      <c r="Y11" s="647"/>
      <c r="Z11" s="650">
        <v>1.3</v>
      </c>
      <c r="AA11" s="651"/>
      <c r="AB11" s="651"/>
      <c r="AC11" s="663"/>
      <c r="AD11" s="654">
        <v>130344</v>
      </c>
      <c r="AE11" s="646"/>
      <c r="AF11" s="646"/>
      <c r="AG11" s="646"/>
      <c r="AH11" s="646"/>
      <c r="AI11" s="646"/>
      <c r="AJ11" s="646"/>
      <c r="AK11" s="647"/>
      <c r="AL11" s="650">
        <v>2.5</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36286</v>
      </c>
      <c r="BH11" s="646"/>
      <c r="BI11" s="646"/>
      <c r="BJ11" s="646"/>
      <c r="BK11" s="646"/>
      <c r="BL11" s="646"/>
      <c r="BM11" s="646"/>
      <c r="BN11" s="647"/>
      <c r="BO11" s="648">
        <v>3.9</v>
      </c>
      <c r="BP11" s="648"/>
      <c r="BQ11" s="648"/>
      <c r="BR11" s="648"/>
      <c r="BS11" s="654">
        <v>7197</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1183680</v>
      </c>
      <c r="CS11" s="646"/>
      <c r="CT11" s="646"/>
      <c r="CU11" s="646"/>
      <c r="CV11" s="646"/>
      <c r="CW11" s="646"/>
      <c r="CX11" s="646"/>
      <c r="CY11" s="647"/>
      <c r="CZ11" s="648">
        <v>12.3</v>
      </c>
      <c r="DA11" s="648"/>
      <c r="DB11" s="648"/>
      <c r="DC11" s="648"/>
      <c r="DD11" s="654">
        <v>468905</v>
      </c>
      <c r="DE11" s="646"/>
      <c r="DF11" s="646"/>
      <c r="DG11" s="646"/>
      <c r="DH11" s="646"/>
      <c r="DI11" s="646"/>
      <c r="DJ11" s="646"/>
      <c r="DK11" s="646"/>
      <c r="DL11" s="646"/>
      <c r="DM11" s="646"/>
      <c r="DN11" s="646"/>
      <c r="DO11" s="646"/>
      <c r="DP11" s="647"/>
      <c r="DQ11" s="654">
        <v>493541</v>
      </c>
      <c r="DR11" s="646"/>
      <c r="DS11" s="646"/>
      <c r="DT11" s="646"/>
      <c r="DU11" s="646"/>
      <c r="DV11" s="646"/>
      <c r="DW11" s="646"/>
      <c r="DX11" s="646"/>
      <c r="DY11" s="646"/>
      <c r="DZ11" s="646"/>
      <c r="EA11" s="646"/>
      <c r="EB11" s="646"/>
      <c r="EC11" s="655"/>
    </row>
    <row r="12" spans="2:143" ht="11.25" customHeight="1">
      <c r="B12" s="642" t="s">
        <v>248</v>
      </c>
      <c r="C12" s="643"/>
      <c r="D12" s="643"/>
      <c r="E12" s="643"/>
      <c r="F12" s="643"/>
      <c r="G12" s="643"/>
      <c r="H12" s="643"/>
      <c r="I12" s="643"/>
      <c r="J12" s="643"/>
      <c r="K12" s="643"/>
      <c r="L12" s="643"/>
      <c r="M12" s="643"/>
      <c r="N12" s="643"/>
      <c r="O12" s="643"/>
      <c r="P12" s="643"/>
      <c r="Q12" s="644"/>
      <c r="R12" s="645" t="s">
        <v>184</v>
      </c>
      <c r="S12" s="646"/>
      <c r="T12" s="646"/>
      <c r="U12" s="646"/>
      <c r="V12" s="646"/>
      <c r="W12" s="646"/>
      <c r="X12" s="646"/>
      <c r="Y12" s="647"/>
      <c r="Z12" s="648" t="s">
        <v>184</v>
      </c>
      <c r="AA12" s="648"/>
      <c r="AB12" s="648"/>
      <c r="AC12" s="648"/>
      <c r="AD12" s="649" t="s">
        <v>184</v>
      </c>
      <c r="AE12" s="649"/>
      <c r="AF12" s="649"/>
      <c r="AG12" s="649"/>
      <c r="AH12" s="649"/>
      <c r="AI12" s="649"/>
      <c r="AJ12" s="649"/>
      <c r="AK12" s="649"/>
      <c r="AL12" s="650" t="s">
        <v>184</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424058</v>
      </c>
      <c r="BH12" s="646"/>
      <c r="BI12" s="646"/>
      <c r="BJ12" s="646"/>
      <c r="BK12" s="646"/>
      <c r="BL12" s="646"/>
      <c r="BM12" s="646"/>
      <c r="BN12" s="647"/>
      <c r="BO12" s="648">
        <v>45.7</v>
      </c>
      <c r="BP12" s="648"/>
      <c r="BQ12" s="648"/>
      <c r="BR12" s="648"/>
      <c r="BS12" s="654" t="s">
        <v>232</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374496</v>
      </c>
      <c r="CS12" s="646"/>
      <c r="CT12" s="646"/>
      <c r="CU12" s="646"/>
      <c r="CV12" s="646"/>
      <c r="CW12" s="646"/>
      <c r="CX12" s="646"/>
      <c r="CY12" s="647"/>
      <c r="CZ12" s="648">
        <v>3.9</v>
      </c>
      <c r="DA12" s="648"/>
      <c r="DB12" s="648"/>
      <c r="DC12" s="648"/>
      <c r="DD12" s="654">
        <v>82872</v>
      </c>
      <c r="DE12" s="646"/>
      <c r="DF12" s="646"/>
      <c r="DG12" s="646"/>
      <c r="DH12" s="646"/>
      <c r="DI12" s="646"/>
      <c r="DJ12" s="646"/>
      <c r="DK12" s="646"/>
      <c r="DL12" s="646"/>
      <c r="DM12" s="646"/>
      <c r="DN12" s="646"/>
      <c r="DO12" s="646"/>
      <c r="DP12" s="647"/>
      <c r="DQ12" s="654">
        <v>176285</v>
      </c>
      <c r="DR12" s="646"/>
      <c r="DS12" s="646"/>
      <c r="DT12" s="646"/>
      <c r="DU12" s="646"/>
      <c r="DV12" s="646"/>
      <c r="DW12" s="646"/>
      <c r="DX12" s="646"/>
      <c r="DY12" s="646"/>
      <c r="DZ12" s="646"/>
      <c r="EA12" s="646"/>
      <c r="EB12" s="646"/>
      <c r="EC12" s="655"/>
    </row>
    <row r="13" spans="2:143" ht="11.25" customHeight="1">
      <c r="B13" s="642" t="s">
        <v>251</v>
      </c>
      <c r="C13" s="643"/>
      <c r="D13" s="643"/>
      <c r="E13" s="643"/>
      <c r="F13" s="643"/>
      <c r="G13" s="643"/>
      <c r="H13" s="643"/>
      <c r="I13" s="643"/>
      <c r="J13" s="643"/>
      <c r="K13" s="643"/>
      <c r="L13" s="643"/>
      <c r="M13" s="643"/>
      <c r="N13" s="643"/>
      <c r="O13" s="643"/>
      <c r="P13" s="643"/>
      <c r="Q13" s="644"/>
      <c r="R13" s="645" t="s">
        <v>138</v>
      </c>
      <c r="S13" s="646"/>
      <c r="T13" s="646"/>
      <c r="U13" s="646"/>
      <c r="V13" s="646"/>
      <c r="W13" s="646"/>
      <c r="X13" s="646"/>
      <c r="Y13" s="647"/>
      <c r="Z13" s="648" t="s">
        <v>232</v>
      </c>
      <c r="AA13" s="648"/>
      <c r="AB13" s="648"/>
      <c r="AC13" s="648"/>
      <c r="AD13" s="649" t="s">
        <v>138</v>
      </c>
      <c r="AE13" s="649"/>
      <c r="AF13" s="649"/>
      <c r="AG13" s="649"/>
      <c r="AH13" s="649"/>
      <c r="AI13" s="649"/>
      <c r="AJ13" s="649"/>
      <c r="AK13" s="649"/>
      <c r="AL13" s="650" t="s">
        <v>232</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411161</v>
      </c>
      <c r="BH13" s="646"/>
      <c r="BI13" s="646"/>
      <c r="BJ13" s="646"/>
      <c r="BK13" s="646"/>
      <c r="BL13" s="646"/>
      <c r="BM13" s="646"/>
      <c r="BN13" s="647"/>
      <c r="BO13" s="648">
        <v>44.3</v>
      </c>
      <c r="BP13" s="648"/>
      <c r="BQ13" s="648"/>
      <c r="BR13" s="648"/>
      <c r="BS13" s="654" t="s">
        <v>232</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1434256</v>
      </c>
      <c r="CS13" s="646"/>
      <c r="CT13" s="646"/>
      <c r="CU13" s="646"/>
      <c r="CV13" s="646"/>
      <c r="CW13" s="646"/>
      <c r="CX13" s="646"/>
      <c r="CY13" s="647"/>
      <c r="CZ13" s="648">
        <v>14.9</v>
      </c>
      <c r="DA13" s="648"/>
      <c r="DB13" s="648"/>
      <c r="DC13" s="648"/>
      <c r="DD13" s="654">
        <v>851408</v>
      </c>
      <c r="DE13" s="646"/>
      <c r="DF13" s="646"/>
      <c r="DG13" s="646"/>
      <c r="DH13" s="646"/>
      <c r="DI13" s="646"/>
      <c r="DJ13" s="646"/>
      <c r="DK13" s="646"/>
      <c r="DL13" s="646"/>
      <c r="DM13" s="646"/>
      <c r="DN13" s="646"/>
      <c r="DO13" s="646"/>
      <c r="DP13" s="647"/>
      <c r="DQ13" s="654">
        <v>697826</v>
      </c>
      <c r="DR13" s="646"/>
      <c r="DS13" s="646"/>
      <c r="DT13" s="646"/>
      <c r="DU13" s="646"/>
      <c r="DV13" s="646"/>
      <c r="DW13" s="646"/>
      <c r="DX13" s="646"/>
      <c r="DY13" s="646"/>
      <c r="DZ13" s="646"/>
      <c r="EA13" s="646"/>
      <c r="EB13" s="646"/>
      <c r="EC13" s="655"/>
    </row>
    <row r="14" spans="2:143" ht="11.25" customHeight="1">
      <c r="B14" s="642" t="s">
        <v>254</v>
      </c>
      <c r="C14" s="643"/>
      <c r="D14" s="643"/>
      <c r="E14" s="643"/>
      <c r="F14" s="643"/>
      <c r="G14" s="643"/>
      <c r="H14" s="643"/>
      <c r="I14" s="643"/>
      <c r="J14" s="643"/>
      <c r="K14" s="643"/>
      <c r="L14" s="643"/>
      <c r="M14" s="643"/>
      <c r="N14" s="643"/>
      <c r="O14" s="643"/>
      <c r="P14" s="643"/>
      <c r="Q14" s="644"/>
      <c r="R14" s="645">
        <v>15458</v>
      </c>
      <c r="S14" s="646"/>
      <c r="T14" s="646"/>
      <c r="U14" s="646"/>
      <c r="V14" s="646"/>
      <c r="W14" s="646"/>
      <c r="X14" s="646"/>
      <c r="Y14" s="647"/>
      <c r="Z14" s="648">
        <v>0.2</v>
      </c>
      <c r="AA14" s="648"/>
      <c r="AB14" s="648"/>
      <c r="AC14" s="648"/>
      <c r="AD14" s="649">
        <v>15458</v>
      </c>
      <c r="AE14" s="649"/>
      <c r="AF14" s="649"/>
      <c r="AG14" s="649"/>
      <c r="AH14" s="649"/>
      <c r="AI14" s="649"/>
      <c r="AJ14" s="649"/>
      <c r="AK14" s="649"/>
      <c r="AL14" s="650">
        <v>0.3</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19780</v>
      </c>
      <c r="BH14" s="646"/>
      <c r="BI14" s="646"/>
      <c r="BJ14" s="646"/>
      <c r="BK14" s="646"/>
      <c r="BL14" s="646"/>
      <c r="BM14" s="646"/>
      <c r="BN14" s="647"/>
      <c r="BO14" s="648">
        <v>2.1</v>
      </c>
      <c r="BP14" s="648"/>
      <c r="BQ14" s="648"/>
      <c r="BR14" s="648"/>
      <c r="BS14" s="654" t="s">
        <v>232</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592359</v>
      </c>
      <c r="CS14" s="646"/>
      <c r="CT14" s="646"/>
      <c r="CU14" s="646"/>
      <c r="CV14" s="646"/>
      <c r="CW14" s="646"/>
      <c r="CX14" s="646"/>
      <c r="CY14" s="647"/>
      <c r="CZ14" s="648">
        <v>6.2</v>
      </c>
      <c r="DA14" s="648"/>
      <c r="DB14" s="648"/>
      <c r="DC14" s="648"/>
      <c r="DD14" s="654">
        <v>314606</v>
      </c>
      <c r="DE14" s="646"/>
      <c r="DF14" s="646"/>
      <c r="DG14" s="646"/>
      <c r="DH14" s="646"/>
      <c r="DI14" s="646"/>
      <c r="DJ14" s="646"/>
      <c r="DK14" s="646"/>
      <c r="DL14" s="646"/>
      <c r="DM14" s="646"/>
      <c r="DN14" s="646"/>
      <c r="DO14" s="646"/>
      <c r="DP14" s="647"/>
      <c r="DQ14" s="654">
        <v>275748</v>
      </c>
      <c r="DR14" s="646"/>
      <c r="DS14" s="646"/>
      <c r="DT14" s="646"/>
      <c r="DU14" s="646"/>
      <c r="DV14" s="646"/>
      <c r="DW14" s="646"/>
      <c r="DX14" s="646"/>
      <c r="DY14" s="646"/>
      <c r="DZ14" s="646"/>
      <c r="EA14" s="646"/>
      <c r="EB14" s="646"/>
      <c r="EC14" s="655"/>
    </row>
    <row r="15" spans="2:143" ht="11.25" customHeight="1">
      <c r="B15" s="642" t="s">
        <v>257</v>
      </c>
      <c r="C15" s="643"/>
      <c r="D15" s="643"/>
      <c r="E15" s="643"/>
      <c r="F15" s="643"/>
      <c r="G15" s="643"/>
      <c r="H15" s="643"/>
      <c r="I15" s="643"/>
      <c r="J15" s="643"/>
      <c r="K15" s="643"/>
      <c r="L15" s="643"/>
      <c r="M15" s="643"/>
      <c r="N15" s="643"/>
      <c r="O15" s="643"/>
      <c r="P15" s="643"/>
      <c r="Q15" s="644"/>
      <c r="R15" s="645" t="s">
        <v>184</v>
      </c>
      <c r="S15" s="646"/>
      <c r="T15" s="646"/>
      <c r="U15" s="646"/>
      <c r="V15" s="646"/>
      <c r="W15" s="646"/>
      <c r="X15" s="646"/>
      <c r="Y15" s="647"/>
      <c r="Z15" s="648" t="s">
        <v>138</v>
      </c>
      <c r="AA15" s="648"/>
      <c r="AB15" s="648"/>
      <c r="AC15" s="648"/>
      <c r="AD15" s="649" t="s">
        <v>184</v>
      </c>
      <c r="AE15" s="649"/>
      <c r="AF15" s="649"/>
      <c r="AG15" s="649"/>
      <c r="AH15" s="649"/>
      <c r="AI15" s="649"/>
      <c r="AJ15" s="649"/>
      <c r="AK15" s="649"/>
      <c r="AL15" s="650" t="s">
        <v>138</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62490</v>
      </c>
      <c r="BH15" s="646"/>
      <c r="BI15" s="646"/>
      <c r="BJ15" s="646"/>
      <c r="BK15" s="646"/>
      <c r="BL15" s="646"/>
      <c r="BM15" s="646"/>
      <c r="BN15" s="647"/>
      <c r="BO15" s="648">
        <v>6.7</v>
      </c>
      <c r="BP15" s="648"/>
      <c r="BQ15" s="648"/>
      <c r="BR15" s="648"/>
      <c r="BS15" s="654" t="s">
        <v>138</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977800</v>
      </c>
      <c r="CS15" s="646"/>
      <c r="CT15" s="646"/>
      <c r="CU15" s="646"/>
      <c r="CV15" s="646"/>
      <c r="CW15" s="646"/>
      <c r="CX15" s="646"/>
      <c r="CY15" s="647"/>
      <c r="CZ15" s="648">
        <v>10.199999999999999</v>
      </c>
      <c r="DA15" s="648"/>
      <c r="DB15" s="648"/>
      <c r="DC15" s="648"/>
      <c r="DD15" s="654">
        <v>209822</v>
      </c>
      <c r="DE15" s="646"/>
      <c r="DF15" s="646"/>
      <c r="DG15" s="646"/>
      <c r="DH15" s="646"/>
      <c r="DI15" s="646"/>
      <c r="DJ15" s="646"/>
      <c r="DK15" s="646"/>
      <c r="DL15" s="646"/>
      <c r="DM15" s="646"/>
      <c r="DN15" s="646"/>
      <c r="DO15" s="646"/>
      <c r="DP15" s="647"/>
      <c r="DQ15" s="654">
        <v>686028</v>
      </c>
      <c r="DR15" s="646"/>
      <c r="DS15" s="646"/>
      <c r="DT15" s="646"/>
      <c r="DU15" s="646"/>
      <c r="DV15" s="646"/>
      <c r="DW15" s="646"/>
      <c r="DX15" s="646"/>
      <c r="DY15" s="646"/>
      <c r="DZ15" s="646"/>
      <c r="EA15" s="646"/>
      <c r="EB15" s="646"/>
      <c r="EC15" s="655"/>
    </row>
    <row r="16" spans="2:143" ht="11.25" customHeight="1">
      <c r="B16" s="642" t="s">
        <v>260</v>
      </c>
      <c r="C16" s="643"/>
      <c r="D16" s="643"/>
      <c r="E16" s="643"/>
      <c r="F16" s="643"/>
      <c r="G16" s="643"/>
      <c r="H16" s="643"/>
      <c r="I16" s="643"/>
      <c r="J16" s="643"/>
      <c r="K16" s="643"/>
      <c r="L16" s="643"/>
      <c r="M16" s="643"/>
      <c r="N16" s="643"/>
      <c r="O16" s="643"/>
      <c r="P16" s="643"/>
      <c r="Q16" s="644"/>
      <c r="R16" s="645">
        <v>4462</v>
      </c>
      <c r="S16" s="646"/>
      <c r="T16" s="646"/>
      <c r="U16" s="646"/>
      <c r="V16" s="646"/>
      <c r="W16" s="646"/>
      <c r="X16" s="646"/>
      <c r="Y16" s="647"/>
      <c r="Z16" s="648">
        <v>0</v>
      </c>
      <c r="AA16" s="648"/>
      <c r="AB16" s="648"/>
      <c r="AC16" s="648"/>
      <c r="AD16" s="649">
        <v>4462</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184</v>
      </c>
      <c r="BH16" s="646"/>
      <c r="BI16" s="646"/>
      <c r="BJ16" s="646"/>
      <c r="BK16" s="646"/>
      <c r="BL16" s="646"/>
      <c r="BM16" s="646"/>
      <c r="BN16" s="647"/>
      <c r="BO16" s="648" t="s">
        <v>138</v>
      </c>
      <c r="BP16" s="648"/>
      <c r="BQ16" s="648"/>
      <c r="BR16" s="648"/>
      <c r="BS16" s="654" t="s">
        <v>138</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74</v>
      </c>
      <c r="CS16" s="646"/>
      <c r="CT16" s="646"/>
      <c r="CU16" s="646"/>
      <c r="CV16" s="646"/>
      <c r="CW16" s="646"/>
      <c r="CX16" s="646"/>
      <c r="CY16" s="647"/>
      <c r="CZ16" s="648">
        <v>0</v>
      </c>
      <c r="DA16" s="648"/>
      <c r="DB16" s="648"/>
      <c r="DC16" s="648"/>
      <c r="DD16" s="654" t="s">
        <v>138</v>
      </c>
      <c r="DE16" s="646"/>
      <c r="DF16" s="646"/>
      <c r="DG16" s="646"/>
      <c r="DH16" s="646"/>
      <c r="DI16" s="646"/>
      <c r="DJ16" s="646"/>
      <c r="DK16" s="646"/>
      <c r="DL16" s="646"/>
      <c r="DM16" s="646"/>
      <c r="DN16" s="646"/>
      <c r="DO16" s="646"/>
      <c r="DP16" s="647"/>
      <c r="DQ16" s="654">
        <v>74</v>
      </c>
      <c r="DR16" s="646"/>
      <c r="DS16" s="646"/>
      <c r="DT16" s="646"/>
      <c r="DU16" s="646"/>
      <c r="DV16" s="646"/>
      <c r="DW16" s="646"/>
      <c r="DX16" s="646"/>
      <c r="DY16" s="646"/>
      <c r="DZ16" s="646"/>
      <c r="EA16" s="646"/>
      <c r="EB16" s="646"/>
      <c r="EC16" s="655"/>
    </row>
    <row r="17" spans="2:133" ht="11.25" customHeight="1">
      <c r="B17" s="642" t="s">
        <v>263</v>
      </c>
      <c r="C17" s="643"/>
      <c r="D17" s="643"/>
      <c r="E17" s="643"/>
      <c r="F17" s="643"/>
      <c r="G17" s="643"/>
      <c r="H17" s="643"/>
      <c r="I17" s="643"/>
      <c r="J17" s="643"/>
      <c r="K17" s="643"/>
      <c r="L17" s="643"/>
      <c r="M17" s="643"/>
      <c r="N17" s="643"/>
      <c r="O17" s="643"/>
      <c r="P17" s="643"/>
      <c r="Q17" s="644"/>
      <c r="R17" s="645">
        <v>23696</v>
      </c>
      <c r="S17" s="646"/>
      <c r="T17" s="646"/>
      <c r="U17" s="646"/>
      <c r="V17" s="646"/>
      <c r="W17" s="646"/>
      <c r="X17" s="646"/>
      <c r="Y17" s="647"/>
      <c r="Z17" s="648">
        <v>0.2</v>
      </c>
      <c r="AA17" s="648"/>
      <c r="AB17" s="648"/>
      <c r="AC17" s="648"/>
      <c r="AD17" s="649">
        <v>23696</v>
      </c>
      <c r="AE17" s="649"/>
      <c r="AF17" s="649"/>
      <c r="AG17" s="649"/>
      <c r="AH17" s="649"/>
      <c r="AI17" s="649"/>
      <c r="AJ17" s="649"/>
      <c r="AK17" s="649"/>
      <c r="AL17" s="650">
        <v>0.5</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232</v>
      </c>
      <c r="BH17" s="646"/>
      <c r="BI17" s="646"/>
      <c r="BJ17" s="646"/>
      <c r="BK17" s="646"/>
      <c r="BL17" s="646"/>
      <c r="BM17" s="646"/>
      <c r="BN17" s="647"/>
      <c r="BO17" s="648" t="s">
        <v>184</v>
      </c>
      <c r="BP17" s="648"/>
      <c r="BQ17" s="648"/>
      <c r="BR17" s="648"/>
      <c r="BS17" s="654" t="s">
        <v>138</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1179621</v>
      </c>
      <c r="CS17" s="646"/>
      <c r="CT17" s="646"/>
      <c r="CU17" s="646"/>
      <c r="CV17" s="646"/>
      <c r="CW17" s="646"/>
      <c r="CX17" s="646"/>
      <c r="CY17" s="647"/>
      <c r="CZ17" s="648">
        <v>12.3</v>
      </c>
      <c r="DA17" s="648"/>
      <c r="DB17" s="648"/>
      <c r="DC17" s="648"/>
      <c r="DD17" s="654" t="s">
        <v>138</v>
      </c>
      <c r="DE17" s="646"/>
      <c r="DF17" s="646"/>
      <c r="DG17" s="646"/>
      <c r="DH17" s="646"/>
      <c r="DI17" s="646"/>
      <c r="DJ17" s="646"/>
      <c r="DK17" s="646"/>
      <c r="DL17" s="646"/>
      <c r="DM17" s="646"/>
      <c r="DN17" s="646"/>
      <c r="DO17" s="646"/>
      <c r="DP17" s="647"/>
      <c r="DQ17" s="654">
        <v>1106808</v>
      </c>
      <c r="DR17" s="646"/>
      <c r="DS17" s="646"/>
      <c r="DT17" s="646"/>
      <c r="DU17" s="646"/>
      <c r="DV17" s="646"/>
      <c r="DW17" s="646"/>
      <c r="DX17" s="646"/>
      <c r="DY17" s="646"/>
      <c r="DZ17" s="646"/>
      <c r="EA17" s="646"/>
      <c r="EB17" s="646"/>
      <c r="EC17" s="655"/>
    </row>
    <row r="18" spans="2:133" ht="11.25" customHeight="1">
      <c r="B18" s="642" t="s">
        <v>266</v>
      </c>
      <c r="C18" s="643"/>
      <c r="D18" s="643"/>
      <c r="E18" s="643"/>
      <c r="F18" s="643"/>
      <c r="G18" s="643"/>
      <c r="H18" s="643"/>
      <c r="I18" s="643"/>
      <c r="J18" s="643"/>
      <c r="K18" s="643"/>
      <c r="L18" s="643"/>
      <c r="M18" s="643"/>
      <c r="N18" s="643"/>
      <c r="O18" s="643"/>
      <c r="P18" s="643"/>
      <c r="Q18" s="644"/>
      <c r="R18" s="645">
        <v>1976</v>
      </c>
      <c r="S18" s="646"/>
      <c r="T18" s="646"/>
      <c r="U18" s="646"/>
      <c r="V18" s="646"/>
      <c r="W18" s="646"/>
      <c r="X18" s="646"/>
      <c r="Y18" s="647"/>
      <c r="Z18" s="648">
        <v>0</v>
      </c>
      <c r="AA18" s="648"/>
      <c r="AB18" s="648"/>
      <c r="AC18" s="648"/>
      <c r="AD18" s="649">
        <v>1976</v>
      </c>
      <c r="AE18" s="649"/>
      <c r="AF18" s="649"/>
      <c r="AG18" s="649"/>
      <c r="AH18" s="649"/>
      <c r="AI18" s="649"/>
      <c r="AJ18" s="649"/>
      <c r="AK18" s="649"/>
      <c r="AL18" s="650">
        <v>0</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184</v>
      </c>
      <c r="BH18" s="646"/>
      <c r="BI18" s="646"/>
      <c r="BJ18" s="646"/>
      <c r="BK18" s="646"/>
      <c r="BL18" s="646"/>
      <c r="BM18" s="646"/>
      <c r="BN18" s="647"/>
      <c r="BO18" s="648" t="s">
        <v>138</v>
      </c>
      <c r="BP18" s="648"/>
      <c r="BQ18" s="648"/>
      <c r="BR18" s="648"/>
      <c r="BS18" s="654" t="s">
        <v>138</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232</v>
      </c>
      <c r="CS18" s="646"/>
      <c r="CT18" s="646"/>
      <c r="CU18" s="646"/>
      <c r="CV18" s="646"/>
      <c r="CW18" s="646"/>
      <c r="CX18" s="646"/>
      <c r="CY18" s="647"/>
      <c r="CZ18" s="648" t="s">
        <v>184</v>
      </c>
      <c r="DA18" s="648"/>
      <c r="DB18" s="648"/>
      <c r="DC18" s="648"/>
      <c r="DD18" s="654" t="s">
        <v>184</v>
      </c>
      <c r="DE18" s="646"/>
      <c r="DF18" s="646"/>
      <c r="DG18" s="646"/>
      <c r="DH18" s="646"/>
      <c r="DI18" s="646"/>
      <c r="DJ18" s="646"/>
      <c r="DK18" s="646"/>
      <c r="DL18" s="646"/>
      <c r="DM18" s="646"/>
      <c r="DN18" s="646"/>
      <c r="DO18" s="646"/>
      <c r="DP18" s="647"/>
      <c r="DQ18" s="654" t="s">
        <v>232</v>
      </c>
      <c r="DR18" s="646"/>
      <c r="DS18" s="646"/>
      <c r="DT18" s="646"/>
      <c r="DU18" s="646"/>
      <c r="DV18" s="646"/>
      <c r="DW18" s="646"/>
      <c r="DX18" s="646"/>
      <c r="DY18" s="646"/>
      <c r="DZ18" s="646"/>
      <c r="EA18" s="646"/>
      <c r="EB18" s="646"/>
      <c r="EC18" s="655"/>
    </row>
    <row r="19" spans="2:133" ht="11.25" customHeight="1">
      <c r="B19" s="642" t="s">
        <v>269</v>
      </c>
      <c r="C19" s="643"/>
      <c r="D19" s="643"/>
      <c r="E19" s="643"/>
      <c r="F19" s="643"/>
      <c r="G19" s="643"/>
      <c r="H19" s="643"/>
      <c r="I19" s="643"/>
      <c r="J19" s="643"/>
      <c r="K19" s="643"/>
      <c r="L19" s="643"/>
      <c r="M19" s="643"/>
      <c r="N19" s="643"/>
      <c r="O19" s="643"/>
      <c r="P19" s="643"/>
      <c r="Q19" s="644"/>
      <c r="R19" s="645">
        <v>2289</v>
      </c>
      <c r="S19" s="646"/>
      <c r="T19" s="646"/>
      <c r="U19" s="646"/>
      <c r="V19" s="646"/>
      <c r="W19" s="646"/>
      <c r="X19" s="646"/>
      <c r="Y19" s="647"/>
      <c r="Z19" s="648">
        <v>0</v>
      </c>
      <c r="AA19" s="648"/>
      <c r="AB19" s="648"/>
      <c r="AC19" s="648"/>
      <c r="AD19" s="649">
        <v>2289</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972</v>
      </c>
      <c r="BH19" s="646"/>
      <c r="BI19" s="646"/>
      <c r="BJ19" s="646"/>
      <c r="BK19" s="646"/>
      <c r="BL19" s="646"/>
      <c r="BM19" s="646"/>
      <c r="BN19" s="647"/>
      <c r="BO19" s="648">
        <v>0.1</v>
      </c>
      <c r="BP19" s="648"/>
      <c r="BQ19" s="648"/>
      <c r="BR19" s="648"/>
      <c r="BS19" s="654" t="s">
        <v>184</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184</v>
      </c>
      <c r="CS19" s="646"/>
      <c r="CT19" s="646"/>
      <c r="CU19" s="646"/>
      <c r="CV19" s="646"/>
      <c r="CW19" s="646"/>
      <c r="CX19" s="646"/>
      <c r="CY19" s="647"/>
      <c r="CZ19" s="648" t="s">
        <v>138</v>
      </c>
      <c r="DA19" s="648"/>
      <c r="DB19" s="648"/>
      <c r="DC19" s="648"/>
      <c r="DD19" s="654" t="s">
        <v>184</v>
      </c>
      <c r="DE19" s="646"/>
      <c r="DF19" s="646"/>
      <c r="DG19" s="646"/>
      <c r="DH19" s="646"/>
      <c r="DI19" s="646"/>
      <c r="DJ19" s="646"/>
      <c r="DK19" s="646"/>
      <c r="DL19" s="646"/>
      <c r="DM19" s="646"/>
      <c r="DN19" s="646"/>
      <c r="DO19" s="646"/>
      <c r="DP19" s="647"/>
      <c r="DQ19" s="654" t="s">
        <v>184</v>
      </c>
      <c r="DR19" s="646"/>
      <c r="DS19" s="646"/>
      <c r="DT19" s="646"/>
      <c r="DU19" s="646"/>
      <c r="DV19" s="646"/>
      <c r="DW19" s="646"/>
      <c r="DX19" s="646"/>
      <c r="DY19" s="646"/>
      <c r="DZ19" s="646"/>
      <c r="EA19" s="646"/>
      <c r="EB19" s="646"/>
      <c r="EC19" s="655"/>
    </row>
    <row r="20" spans="2:133" ht="11.25" customHeight="1">
      <c r="B20" s="642" t="s">
        <v>272</v>
      </c>
      <c r="C20" s="643"/>
      <c r="D20" s="643"/>
      <c r="E20" s="643"/>
      <c r="F20" s="643"/>
      <c r="G20" s="643"/>
      <c r="H20" s="643"/>
      <c r="I20" s="643"/>
      <c r="J20" s="643"/>
      <c r="K20" s="643"/>
      <c r="L20" s="643"/>
      <c r="M20" s="643"/>
      <c r="N20" s="643"/>
      <c r="O20" s="643"/>
      <c r="P20" s="643"/>
      <c r="Q20" s="644"/>
      <c r="R20" s="645">
        <v>153</v>
      </c>
      <c r="S20" s="646"/>
      <c r="T20" s="646"/>
      <c r="U20" s="646"/>
      <c r="V20" s="646"/>
      <c r="W20" s="646"/>
      <c r="X20" s="646"/>
      <c r="Y20" s="647"/>
      <c r="Z20" s="648">
        <v>0</v>
      </c>
      <c r="AA20" s="648"/>
      <c r="AB20" s="648"/>
      <c r="AC20" s="648"/>
      <c r="AD20" s="649">
        <v>153</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972</v>
      </c>
      <c r="BH20" s="646"/>
      <c r="BI20" s="646"/>
      <c r="BJ20" s="646"/>
      <c r="BK20" s="646"/>
      <c r="BL20" s="646"/>
      <c r="BM20" s="646"/>
      <c r="BN20" s="647"/>
      <c r="BO20" s="648">
        <v>0.1</v>
      </c>
      <c r="BP20" s="648"/>
      <c r="BQ20" s="648"/>
      <c r="BR20" s="648"/>
      <c r="BS20" s="654" t="s">
        <v>184</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9624965</v>
      </c>
      <c r="CS20" s="646"/>
      <c r="CT20" s="646"/>
      <c r="CU20" s="646"/>
      <c r="CV20" s="646"/>
      <c r="CW20" s="646"/>
      <c r="CX20" s="646"/>
      <c r="CY20" s="647"/>
      <c r="CZ20" s="648">
        <v>100</v>
      </c>
      <c r="DA20" s="648"/>
      <c r="DB20" s="648"/>
      <c r="DC20" s="648"/>
      <c r="DD20" s="654">
        <v>2409815</v>
      </c>
      <c r="DE20" s="646"/>
      <c r="DF20" s="646"/>
      <c r="DG20" s="646"/>
      <c r="DH20" s="646"/>
      <c r="DI20" s="646"/>
      <c r="DJ20" s="646"/>
      <c r="DK20" s="646"/>
      <c r="DL20" s="646"/>
      <c r="DM20" s="646"/>
      <c r="DN20" s="646"/>
      <c r="DO20" s="646"/>
      <c r="DP20" s="647"/>
      <c r="DQ20" s="654">
        <v>6107553</v>
      </c>
      <c r="DR20" s="646"/>
      <c r="DS20" s="646"/>
      <c r="DT20" s="646"/>
      <c r="DU20" s="646"/>
      <c r="DV20" s="646"/>
      <c r="DW20" s="646"/>
      <c r="DX20" s="646"/>
      <c r="DY20" s="646"/>
      <c r="DZ20" s="646"/>
      <c r="EA20" s="646"/>
      <c r="EB20" s="646"/>
      <c r="EC20" s="655"/>
    </row>
    <row r="21" spans="2:133" ht="11.25" customHeight="1">
      <c r="B21" s="642" t="s">
        <v>275</v>
      </c>
      <c r="C21" s="643"/>
      <c r="D21" s="643"/>
      <c r="E21" s="643"/>
      <c r="F21" s="643"/>
      <c r="G21" s="643"/>
      <c r="H21" s="643"/>
      <c r="I21" s="643"/>
      <c r="J21" s="643"/>
      <c r="K21" s="643"/>
      <c r="L21" s="643"/>
      <c r="M21" s="643"/>
      <c r="N21" s="643"/>
      <c r="O21" s="643"/>
      <c r="P21" s="643"/>
      <c r="Q21" s="644"/>
      <c r="R21" s="645">
        <v>19278</v>
      </c>
      <c r="S21" s="646"/>
      <c r="T21" s="646"/>
      <c r="U21" s="646"/>
      <c r="V21" s="646"/>
      <c r="W21" s="646"/>
      <c r="X21" s="646"/>
      <c r="Y21" s="647"/>
      <c r="Z21" s="648">
        <v>0.2</v>
      </c>
      <c r="AA21" s="648"/>
      <c r="AB21" s="648"/>
      <c r="AC21" s="648"/>
      <c r="AD21" s="649">
        <v>19278</v>
      </c>
      <c r="AE21" s="649"/>
      <c r="AF21" s="649"/>
      <c r="AG21" s="649"/>
      <c r="AH21" s="649"/>
      <c r="AI21" s="649"/>
      <c r="AJ21" s="649"/>
      <c r="AK21" s="649"/>
      <c r="AL21" s="650">
        <v>0.4</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972</v>
      </c>
      <c r="BH21" s="646"/>
      <c r="BI21" s="646"/>
      <c r="BJ21" s="646"/>
      <c r="BK21" s="646"/>
      <c r="BL21" s="646"/>
      <c r="BM21" s="646"/>
      <c r="BN21" s="647"/>
      <c r="BO21" s="648">
        <v>0.1</v>
      </c>
      <c r="BP21" s="648"/>
      <c r="BQ21" s="648"/>
      <c r="BR21" s="648"/>
      <c r="BS21" s="654" t="s">
        <v>232</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277</v>
      </c>
      <c r="C22" s="643"/>
      <c r="D22" s="643"/>
      <c r="E22" s="643"/>
      <c r="F22" s="643"/>
      <c r="G22" s="643"/>
      <c r="H22" s="643"/>
      <c r="I22" s="643"/>
      <c r="J22" s="643"/>
      <c r="K22" s="643"/>
      <c r="L22" s="643"/>
      <c r="M22" s="643"/>
      <c r="N22" s="643"/>
      <c r="O22" s="643"/>
      <c r="P22" s="643"/>
      <c r="Q22" s="644"/>
      <c r="R22" s="645">
        <v>4314201</v>
      </c>
      <c r="S22" s="646"/>
      <c r="T22" s="646"/>
      <c r="U22" s="646"/>
      <c r="V22" s="646"/>
      <c r="W22" s="646"/>
      <c r="X22" s="646"/>
      <c r="Y22" s="647"/>
      <c r="Z22" s="648">
        <v>44.3</v>
      </c>
      <c r="AA22" s="648"/>
      <c r="AB22" s="648"/>
      <c r="AC22" s="648"/>
      <c r="AD22" s="649">
        <v>3861747</v>
      </c>
      <c r="AE22" s="649"/>
      <c r="AF22" s="649"/>
      <c r="AG22" s="649"/>
      <c r="AH22" s="649"/>
      <c r="AI22" s="649"/>
      <c r="AJ22" s="649"/>
      <c r="AK22" s="649"/>
      <c r="AL22" s="650">
        <v>74.3</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184</v>
      </c>
      <c r="BH22" s="646"/>
      <c r="BI22" s="646"/>
      <c r="BJ22" s="646"/>
      <c r="BK22" s="646"/>
      <c r="BL22" s="646"/>
      <c r="BM22" s="646"/>
      <c r="BN22" s="647"/>
      <c r="BO22" s="648" t="s">
        <v>232</v>
      </c>
      <c r="BP22" s="648"/>
      <c r="BQ22" s="648"/>
      <c r="BR22" s="648"/>
      <c r="BS22" s="654" t="s">
        <v>138</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280</v>
      </c>
      <c r="C23" s="643"/>
      <c r="D23" s="643"/>
      <c r="E23" s="643"/>
      <c r="F23" s="643"/>
      <c r="G23" s="643"/>
      <c r="H23" s="643"/>
      <c r="I23" s="643"/>
      <c r="J23" s="643"/>
      <c r="K23" s="643"/>
      <c r="L23" s="643"/>
      <c r="M23" s="643"/>
      <c r="N23" s="643"/>
      <c r="O23" s="643"/>
      <c r="P23" s="643"/>
      <c r="Q23" s="644"/>
      <c r="R23" s="645">
        <v>3861747</v>
      </c>
      <c r="S23" s="646"/>
      <c r="T23" s="646"/>
      <c r="U23" s="646"/>
      <c r="V23" s="646"/>
      <c r="W23" s="646"/>
      <c r="X23" s="646"/>
      <c r="Y23" s="647"/>
      <c r="Z23" s="648">
        <v>39.6</v>
      </c>
      <c r="AA23" s="648"/>
      <c r="AB23" s="648"/>
      <c r="AC23" s="648"/>
      <c r="AD23" s="649">
        <v>3861747</v>
      </c>
      <c r="AE23" s="649"/>
      <c r="AF23" s="649"/>
      <c r="AG23" s="649"/>
      <c r="AH23" s="649"/>
      <c r="AI23" s="649"/>
      <c r="AJ23" s="649"/>
      <c r="AK23" s="649"/>
      <c r="AL23" s="650">
        <v>74.3</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184</v>
      </c>
      <c r="BH23" s="646"/>
      <c r="BI23" s="646"/>
      <c r="BJ23" s="646"/>
      <c r="BK23" s="646"/>
      <c r="BL23" s="646"/>
      <c r="BM23" s="646"/>
      <c r="BN23" s="647"/>
      <c r="BO23" s="648" t="s">
        <v>138</v>
      </c>
      <c r="BP23" s="648"/>
      <c r="BQ23" s="648"/>
      <c r="BR23" s="648"/>
      <c r="BS23" s="654" t="s">
        <v>138</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c r="B24" s="642" t="s">
        <v>287</v>
      </c>
      <c r="C24" s="643"/>
      <c r="D24" s="643"/>
      <c r="E24" s="643"/>
      <c r="F24" s="643"/>
      <c r="G24" s="643"/>
      <c r="H24" s="643"/>
      <c r="I24" s="643"/>
      <c r="J24" s="643"/>
      <c r="K24" s="643"/>
      <c r="L24" s="643"/>
      <c r="M24" s="643"/>
      <c r="N24" s="643"/>
      <c r="O24" s="643"/>
      <c r="P24" s="643"/>
      <c r="Q24" s="644"/>
      <c r="R24" s="645">
        <v>452454</v>
      </c>
      <c r="S24" s="646"/>
      <c r="T24" s="646"/>
      <c r="U24" s="646"/>
      <c r="V24" s="646"/>
      <c r="W24" s="646"/>
      <c r="X24" s="646"/>
      <c r="Y24" s="647"/>
      <c r="Z24" s="648">
        <v>4.5999999999999996</v>
      </c>
      <c r="AA24" s="648"/>
      <c r="AB24" s="648"/>
      <c r="AC24" s="648"/>
      <c r="AD24" s="649" t="s">
        <v>138</v>
      </c>
      <c r="AE24" s="649"/>
      <c r="AF24" s="649"/>
      <c r="AG24" s="649"/>
      <c r="AH24" s="649"/>
      <c r="AI24" s="649"/>
      <c r="AJ24" s="649"/>
      <c r="AK24" s="649"/>
      <c r="AL24" s="650" t="s">
        <v>184</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138</v>
      </c>
      <c r="BH24" s="646"/>
      <c r="BI24" s="646"/>
      <c r="BJ24" s="646"/>
      <c r="BK24" s="646"/>
      <c r="BL24" s="646"/>
      <c r="BM24" s="646"/>
      <c r="BN24" s="647"/>
      <c r="BO24" s="648" t="s">
        <v>232</v>
      </c>
      <c r="BP24" s="648"/>
      <c r="BQ24" s="648"/>
      <c r="BR24" s="648"/>
      <c r="BS24" s="654" t="s">
        <v>184</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2984263</v>
      </c>
      <c r="CS24" s="635"/>
      <c r="CT24" s="635"/>
      <c r="CU24" s="635"/>
      <c r="CV24" s="635"/>
      <c r="CW24" s="635"/>
      <c r="CX24" s="635"/>
      <c r="CY24" s="636"/>
      <c r="CZ24" s="639">
        <v>31</v>
      </c>
      <c r="DA24" s="640"/>
      <c r="DB24" s="640"/>
      <c r="DC24" s="659"/>
      <c r="DD24" s="679">
        <v>2556524</v>
      </c>
      <c r="DE24" s="635"/>
      <c r="DF24" s="635"/>
      <c r="DG24" s="635"/>
      <c r="DH24" s="635"/>
      <c r="DI24" s="635"/>
      <c r="DJ24" s="635"/>
      <c r="DK24" s="636"/>
      <c r="DL24" s="679">
        <v>2535594</v>
      </c>
      <c r="DM24" s="635"/>
      <c r="DN24" s="635"/>
      <c r="DO24" s="635"/>
      <c r="DP24" s="635"/>
      <c r="DQ24" s="635"/>
      <c r="DR24" s="635"/>
      <c r="DS24" s="635"/>
      <c r="DT24" s="635"/>
      <c r="DU24" s="635"/>
      <c r="DV24" s="636"/>
      <c r="DW24" s="639">
        <v>47.4</v>
      </c>
      <c r="DX24" s="640"/>
      <c r="DY24" s="640"/>
      <c r="DZ24" s="640"/>
      <c r="EA24" s="640"/>
      <c r="EB24" s="640"/>
      <c r="EC24" s="641"/>
    </row>
    <row r="25" spans="2:133" ht="11.25" customHeight="1">
      <c r="B25" s="642" t="s">
        <v>290</v>
      </c>
      <c r="C25" s="643"/>
      <c r="D25" s="643"/>
      <c r="E25" s="643"/>
      <c r="F25" s="643"/>
      <c r="G25" s="643"/>
      <c r="H25" s="643"/>
      <c r="I25" s="643"/>
      <c r="J25" s="643"/>
      <c r="K25" s="643"/>
      <c r="L25" s="643"/>
      <c r="M25" s="643"/>
      <c r="N25" s="643"/>
      <c r="O25" s="643"/>
      <c r="P25" s="643"/>
      <c r="Q25" s="644"/>
      <c r="R25" s="645" t="s">
        <v>138</v>
      </c>
      <c r="S25" s="646"/>
      <c r="T25" s="646"/>
      <c r="U25" s="646"/>
      <c r="V25" s="646"/>
      <c r="W25" s="646"/>
      <c r="X25" s="646"/>
      <c r="Y25" s="647"/>
      <c r="Z25" s="648" t="s">
        <v>138</v>
      </c>
      <c r="AA25" s="648"/>
      <c r="AB25" s="648"/>
      <c r="AC25" s="648"/>
      <c r="AD25" s="649" t="s">
        <v>184</v>
      </c>
      <c r="AE25" s="649"/>
      <c r="AF25" s="649"/>
      <c r="AG25" s="649"/>
      <c r="AH25" s="649"/>
      <c r="AI25" s="649"/>
      <c r="AJ25" s="649"/>
      <c r="AK25" s="649"/>
      <c r="AL25" s="650" t="s">
        <v>184</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184</v>
      </c>
      <c r="BH25" s="646"/>
      <c r="BI25" s="646"/>
      <c r="BJ25" s="646"/>
      <c r="BK25" s="646"/>
      <c r="BL25" s="646"/>
      <c r="BM25" s="646"/>
      <c r="BN25" s="647"/>
      <c r="BO25" s="648" t="s">
        <v>138</v>
      </c>
      <c r="BP25" s="648"/>
      <c r="BQ25" s="648"/>
      <c r="BR25" s="648"/>
      <c r="BS25" s="654" t="s">
        <v>184</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1350151</v>
      </c>
      <c r="CS25" s="680"/>
      <c r="CT25" s="680"/>
      <c r="CU25" s="680"/>
      <c r="CV25" s="680"/>
      <c r="CW25" s="680"/>
      <c r="CX25" s="680"/>
      <c r="CY25" s="681"/>
      <c r="CZ25" s="650">
        <v>14</v>
      </c>
      <c r="DA25" s="682"/>
      <c r="DB25" s="682"/>
      <c r="DC25" s="685"/>
      <c r="DD25" s="654">
        <v>1309739</v>
      </c>
      <c r="DE25" s="680"/>
      <c r="DF25" s="680"/>
      <c r="DG25" s="680"/>
      <c r="DH25" s="680"/>
      <c r="DI25" s="680"/>
      <c r="DJ25" s="680"/>
      <c r="DK25" s="681"/>
      <c r="DL25" s="654">
        <v>1288809</v>
      </c>
      <c r="DM25" s="680"/>
      <c r="DN25" s="680"/>
      <c r="DO25" s="680"/>
      <c r="DP25" s="680"/>
      <c r="DQ25" s="680"/>
      <c r="DR25" s="680"/>
      <c r="DS25" s="680"/>
      <c r="DT25" s="680"/>
      <c r="DU25" s="680"/>
      <c r="DV25" s="681"/>
      <c r="DW25" s="650">
        <v>24.1</v>
      </c>
      <c r="DX25" s="682"/>
      <c r="DY25" s="682"/>
      <c r="DZ25" s="682"/>
      <c r="EA25" s="682"/>
      <c r="EB25" s="682"/>
      <c r="EC25" s="683"/>
    </row>
    <row r="26" spans="2:133" ht="11.25" customHeight="1">
      <c r="B26" s="642" t="s">
        <v>293</v>
      </c>
      <c r="C26" s="643"/>
      <c r="D26" s="643"/>
      <c r="E26" s="643"/>
      <c r="F26" s="643"/>
      <c r="G26" s="643"/>
      <c r="H26" s="643"/>
      <c r="I26" s="643"/>
      <c r="J26" s="643"/>
      <c r="K26" s="643"/>
      <c r="L26" s="643"/>
      <c r="M26" s="643"/>
      <c r="N26" s="643"/>
      <c r="O26" s="643"/>
      <c r="P26" s="643"/>
      <c r="Q26" s="644"/>
      <c r="R26" s="645">
        <v>5578623</v>
      </c>
      <c r="S26" s="646"/>
      <c r="T26" s="646"/>
      <c r="U26" s="646"/>
      <c r="V26" s="646"/>
      <c r="W26" s="646"/>
      <c r="X26" s="646"/>
      <c r="Y26" s="647"/>
      <c r="Z26" s="648">
        <v>57.3</v>
      </c>
      <c r="AA26" s="648"/>
      <c r="AB26" s="648"/>
      <c r="AC26" s="648"/>
      <c r="AD26" s="649">
        <v>5126169</v>
      </c>
      <c r="AE26" s="649"/>
      <c r="AF26" s="649"/>
      <c r="AG26" s="649"/>
      <c r="AH26" s="649"/>
      <c r="AI26" s="649"/>
      <c r="AJ26" s="649"/>
      <c r="AK26" s="649"/>
      <c r="AL26" s="650">
        <v>98.6</v>
      </c>
      <c r="AM26" s="651"/>
      <c r="AN26" s="651"/>
      <c r="AO26" s="652"/>
      <c r="AP26" s="664" t="s">
        <v>294</v>
      </c>
      <c r="AQ26" s="684"/>
      <c r="AR26" s="684"/>
      <c r="AS26" s="684"/>
      <c r="AT26" s="684"/>
      <c r="AU26" s="684"/>
      <c r="AV26" s="684"/>
      <c r="AW26" s="684"/>
      <c r="AX26" s="684"/>
      <c r="AY26" s="684"/>
      <c r="AZ26" s="684"/>
      <c r="BA26" s="684"/>
      <c r="BB26" s="684"/>
      <c r="BC26" s="684"/>
      <c r="BD26" s="684"/>
      <c r="BE26" s="684"/>
      <c r="BF26" s="666"/>
      <c r="BG26" s="645" t="s">
        <v>138</v>
      </c>
      <c r="BH26" s="646"/>
      <c r="BI26" s="646"/>
      <c r="BJ26" s="646"/>
      <c r="BK26" s="646"/>
      <c r="BL26" s="646"/>
      <c r="BM26" s="646"/>
      <c r="BN26" s="647"/>
      <c r="BO26" s="648" t="s">
        <v>138</v>
      </c>
      <c r="BP26" s="648"/>
      <c r="BQ26" s="648"/>
      <c r="BR26" s="648"/>
      <c r="BS26" s="654" t="s">
        <v>232</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853018</v>
      </c>
      <c r="CS26" s="646"/>
      <c r="CT26" s="646"/>
      <c r="CU26" s="646"/>
      <c r="CV26" s="646"/>
      <c r="CW26" s="646"/>
      <c r="CX26" s="646"/>
      <c r="CY26" s="647"/>
      <c r="CZ26" s="650">
        <v>8.9</v>
      </c>
      <c r="DA26" s="682"/>
      <c r="DB26" s="682"/>
      <c r="DC26" s="685"/>
      <c r="DD26" s="654">
        <v>831422</v>
      </c>
      <c r="DE26" s="646"/>
      <c r="DF26" s="646"/>
      <c r="DG26" s="646"/>
      <c r="DH26" s="646"/>
      <c r="DI26" s="646"/>
      <c r="DJ26" s="646"/>
      <c r="DK26" s="647"/>
      <c r="DL26" s="654" t="s">
        <v>138</v>
      </c>
      <c r="DM26" s="646"/>
      <c r="DN26" s="646"/>
      <c r="DO26" s="646"/>
      <c r="DP26" s="646"/>
      <c r="DQ26" s="646"/>
      <c r="DR26" s="646"/>
      <c r="DS26" s="646"/>
      <c r="DT26" s="646"/>
      <c r="DU26" s="646"/>
      <c r="DV26" s="647"/>
      <c r="DW26" s="650" t="s">
        <v>232</v>
      </c>
      <c r="DX26" s="682"/>
      <c r="DY26" s="682"/>
      <c r="DZ26" s="682"/>
      <c r="EA26" s="682"/>
      <c r="EB26" s="682"/>
      <c r="EC26" s="683"/>
    </row>
    <row r="27" spans="2:133" ht="11.25" customHeight="1">
      <c r="B27" s="642" t="s">
        <v>296</v>
      </c>
      <c r="C27" s="643"/>
      <c r="D27" s="643"/>
      <c r="E27" s="643"/>
      <c r="F27" s="643"/>
      <c r="G27" s="643"/>
      <c r="H27" s="643"/>
      <c r="I27" s="643"/>
      <c r="J27" s="643"/>
      <c r="K27" s="643"/>
      <c r="L27" s="643"/>
      <c r="M27" s="643"/>
      <c r="N27" s="643"/>
      <c r="O27" s="643"/>
      <c r="P27" s="643"/>
      <c r="Q27" s="644"/>
      <c r="R27" s="645">
        <v>1158</v>
      </c>
      <c r="S27" s="646"/>
      <c r="T27" s="646"/>
      <c r="U27" s="646"/>
      <c r="V27" s="646"/>
      <c r="W27" s="646"/>
      <c r="X27" s="646"/>
      <c r="Y27" s="647"/>
      <c r="Z27" s="648">
        <v>0</v>
      </c>
      <c r="AA27" s="648"/>
      <c r="AB27" s="648"/>
      <c r="AC27" s="648"/>
      <c r="AD27" s="649">
        <v>1158</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928642</v>
      </c>
      <c r="BH27" s="646"/>
      <c r="BI27" s="646"/>
      <c r="BJ27" s="646"/>
      <c r="BK27" s="646"/>
      <c r="BL27" s="646"/>
      <c r="BM27" s="646"/>
      <c r="BN27" s="647"/>
      <c r="BO27" s="648">
        <v>100</v>
      </c>
      <c r="BP27" s="648"/>
      <c r="BQ27" s="648"/>
      <c r="BR27" s="648"/>
      <c r="BS27" s="654">
        <v>11274</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454491</v>
      </c>
      <c r="CS27" s="680"/>
      <c r="CT27" s="680"/>
      <c r="CU27" s="680"/>
      <c r="CV27" s="680"/>
      <c r="CW27" s="680"/>
      <c r="CX27" s="680"/>
      <c r="CY27" s="681"/>
      <c r="CZ27" s="650">
        <v>4.7</v>
      </c>
      <c r="DA27" s="682"/>
      <c r="DB27" s="682"/>
      <c r="DC27" s="685"/>
      <c r="DD27" s="654">
        <v>139977</v>
      </c>
      <c r="DE27" s="680"/>
      <c r="DF27" s="680"/>
      <c r="DG27" s="680"/>
      <c r="DH27" s="680"/>
      <c r="DI27" s="680"/>
      <c r="DJ27" s="680"/>
      <c r="DK27" s="681"/>
      <c r="DL27" s="654">
        <v>139977</v>
      </c>
      <c r="DM27" s="680"/>
      <c r="DN27" s="680"/>
      <c r="DO27" s="680"/>
      <c r="DP27" s="680"/>
      <c r="DQ27" s="680"/>
      <c r="DR27" s="680"/>
      <c r="DS27" s="680"/>
      <c r="DT27" s="680"/>
      <c r="DU27" s="680"/>
      <c r="DV27" s="681"/>
      <c r="DW27" s="650">
        <v>2.6</v>
      </c>
      <c r="DX27" s="682"/>
      <c r="DY27" s="682"/>
      <c r="DZ27" s="682"/>
      <c r="EA27" s="682"/>
      <c r="EB27" s="682"/>
      <c r="EC27" s="683"/>
    </row>
    <row r="28" spans="2:133" ht="11.25" customHeight="1">
      <c r="B28" s="642" t="s">
        <v>299</v>
      </c>
      <c r="C28" s="643"/>
      <c r="D28" s="643"/>
      <c r="E28" s="643"/>
      <c r="F28" s="643"/>
      <c r="G28" s="643"/>
      <c r="H28" s="643"/>
      <c r="I28" s="643"/>
      <c r="J28" s="643"/>
      <c r="K28" s="643"/>
      <c r="L28" s="643"/>
      <c r="M28" s="643"/>
      <c r="N28" s="643"/>
      <c r="O28" s="643"/>
      <c r="P28" s="643"/>
      <c r="Q28" s="644"/>
      <c r="R28" s="645">
        <v>120105</v>
      </c>
      <c r="S28" s="646"/>
      <c r="T28" s="646"/>
      <c r="U28" s="646"/>
      <c r="V28" s="646"/>
      <c r="W28" s="646"/>
      <c r="X28" s="646"/>
      <c r="Y28" s="647"/>
      <c r="Z28" s="648">
        <v>1.2</v>
      </c>
      <c r="AA28" s="648"/>
      <c r="AB28" s="648"/>
      <c r="AC28" s="648"/>
      <c r="AD28" s="649" t="s">
        <v>138</v>
      </c>
      <c r="AE28" s="649"/>
      <c r="AF28" s="649"/>
      <c r="AG28" s="649"/>
      <c r="AH28" s="649"/>
      <c r="AI28" s="649"/>
      <c r="AJ28" s="649"/>
      <c r="AK28" s="649"/>
      <c r="AL28" s="650" t="s">
        <v>184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1179621</v>
      </c>
      <c r="CS28" s="646"/>
      <c r="CT28" s="646"/>
      <c r="CU28" s="646"/>
      <c r="CV28" s="646"/>
      <c r="CW28" s="646"/>
      <c r="CX28" s="646"/>
      <c r="CY28" s="647"/>
      <c r="CZ28" s="650">
        <v>12.3</v>
      </c>
      <c r="DA28" s="682"/>
      <c r="DB28" s="682"/>
      <c r="DC28" s="685"/>
      <c r="DD28" s="654">
        <v>1106808</v>
      </c>
      <c r="DE28" s="646"/>
      <c r="DF28" s="646"/>
      <c r="DG28" s="646"/>
      <c r="DH28" s="646"/>
      <c r="DI28" s="646"/>
      <c r="DJ28" s="646"/>
      <c r="DK28" s="647"/>
      <c r="DL28" s="654">
        <v>1106808</v>
      </c>
      <c r="DM28" s="646"/>
      <c r="DN28" s="646"/>
      <c r="DO28" s="646"/>
      <c r="DP28" s="646"/>
      <c r="DQ28" s="646"/>
      <c r="DR28" s="646"/>
      <c r="DS28" s="646"/>
      <c r="DT28" s="646"/>
      <c r="DU28" s="646"/>
      <c r="DV28" s="647"/>
      <c r="DW28" s="650">
        <v>20.7</v>
      </c>
      <c r="DX28" s="682"/>
      <c r="DY28" s="682"/>
      <c r="DZ28" s="682"/>
      <c r="EA28" s="682"/>
      <c r="EB28" s="682"/>
      <c r="EC28" s="683"/>
    </row>
    <row r="29" spans="2:133" ht="11.25" customHeight="1">
      <c r="B29" s="642" t="s">
        <v>301</v>
      </c>
      <c r="C29" s="643"/>
      <c r="D29" s="643"/>
      <c r="E29" s="643"/>
      <c r="F29" s="643"/>
      <c r="G29" s="643"/>
      <c r="H29" s="643"/>
      <c r="I29" s="643"/>
      <c r="J29" s="643"/>
      <c r="K29" s="643"/>
      <c r="L29" s="643"/>
      <c r="M29" s="643"/>
      <c r="N29" s="643"/>
      <c r="O29" s="643"/>
      <c r="P29" s="643"/>
      <c r="Q29" s="644"/>
      <c r="R29" s="645">
        <v>164812</v>
      </c>
      <c r="S29" s="646"/>
      <c r="T29" s="646"/>
      <c r="U29" s="646"/>
      <c r="V29" s="646"/>
      <c r="W29" s="646"/>
      <c r="X29" s="646"/>
      <c r="Y29" s="647"/>
      <c r="Z29" s="648">
        <v>1.7</v>
      </c>
      <c r="AA29" s="648"/>
      <c r="AB29" s="648"/>
      <c r="AC29" s="648"/>
      <c r="AD29" s="649" t="s">
        <v>138</v>
      </c>
      <c r="AE29" s="649"/>
      <c r="AF29" s="649"/>
      <c r="AG29" s="649"/>
      <c r="AH29" s="649"/>
      <c r="AI29" s="649"/>
      <c r="AJ29" s="649"/>
      <c r="AK29" s="649"/>
      <c r="AL29" s="650" t="s">
        <v>184</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302</v>
      </c>
      <c r="CE29" s="692"/>
      <c r="CF29" s="660" t="s">
        <v>303</v>
      </c>
      <c r="CG29" s="661"/>
      <c r="CH29" s="661"/>
      <c r="CI29" s="661"/>
      <c r="CJ29" s="661"/>
      <c r="CK29" s="661"/>
      <c r="CL29" s="661"/>
      <c r="CM29" s="661"/>
      <c r="CN29" s="661"/>
      <c r="CO29" s="661"/>
      <c r="CP29" s="661"/>
      <c r="CQ29" s="662"/>
      <c r="CR29" s="645">
        <v>1179514</v>
      </c>
      <c r="CS29" s="680"/>
      <c r="CT29" s="680"/>
      <c r="CU29" s="680"/>
      <c r="CV29" s="680"/>
      <c r="CW29" s="680"/>
      <c r="CX29" s="680"/>
      <c r="CY29" s="681"/>
      <c r="CZ29" s="650">
        <v>12.3</v>
      </c>
      <c r="DA29" s="682"/>
      <c r="DB29" s="682"/>
      <c r="DC29" s="685"/>
      <c r="DD29" s="654">
        <v>1106701</v>
      </c>
      <c r="DE29" s="680"/>
      <c r="DF29" s="680"/>
      <c r="DG29" s="680"/>
      <c r="DH29" s="680"/>
      <c r="DI29" s="680"/>
      <c r="DJ29" s="680"/>
      <c r="DK29" s="681"/>
      <c r="DL29" s="654">
        <v>1106701</v>
      </c>
      <c r="DM29" s="680"/>
      <c r="DN29" s="680"/>
      <c r="DO29" s="680"/>
      <c r="DP29" s="680"/>
      <c r="DQ29" s="680"/>
      <c r="DR29" s="680"/>
      <c r="DS29" s="680"/>
      <c r="DT29" s="680"/>
      <c r="DU29" s="680"/>
      <c r="DV29" s="681"/>
      <c r="DW29" s="650">
        <v>20.7</v>
      </c>
      <c r="DX29" s="682"/>
      <c r="DY29" s="682"/>
      <c r="DZ29" s="682"/>
      <c r="EA29" s="682"/>
      <c r="EB29" s="682"/>
      <c r="EC29" s="683"/>
    </row>
    <row r="30" spans="2:133" ht="11.25" customHeight="1">
      <c r="B30" s="642" t="s">
        <v>304</v>
      </c>
      <c r="C30" s="643"/>
      <c r="D30" s="643"/>
      <c r="E30" s="643"/>
      <c r="F30" s="643"/>
      <c r="G30" s="643"/>
      <c r="H30" s="643"/>
      <c r="I30" s="643"/>
      <c r="J30" s="643"/>
      <c r="K30" s="643"/>
      <c r="L30" s="643"/>
      <c r="M30" s="643"/>
      <c r="N30" s="643"/>
      <c r="O30" s="643"/>
      <c r="P30" s="643"/>
      <c r="Q30" s="644"/>
      <c r="R30" s="645">
        <v>25914</v>
      </c>
      <c r="S30" s="646"/>
      <c r="T30" s="646"/>
      <c r="U30" s="646"/>
      <c r="V30" s="646"/>
      <c r="W30" s="646"/>
      <c r="X30" s="646"/>
      <c r="Y30" s="647"/>
      <c r="Z30" s="648">
        <v>0.3</v>
      </c>
      <c r="AA30" s="648"/>
      <c r="AB30" s="648"/>
      <c r="AC30" s="648"/>
      <c r="AD30" s="649" t="s">
        <v>184</v>
      </c>
      <c r="AE30" s="649"/>
      <c r="AF30" s="649"/>
      <c r="AG30" s="649"/>
      <c r="AH30" s="649"/>
      <c r="AI30" s="649"/>
      <c r="AJ30" s="649"/>
      <c r="AK30" s="649"/>
      <c r="AL30" s="650" t="s">
        <v>184</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305</v>
      </c>
      <c r="BH30" s="689"/>
      <c r="BI30" s="689"/>
      <c r="BJ30" s="689"/>
      <c r="BK30" s="689"/>
      <c r="BL30" s="689"/>
      <c r="BM30" s="689"/>
      <c r="BN30" s="689"/>
      <c r="BO30" s="689"/>
      <c r="BP30" s="689"/>
      <c r="BQ30" s="690"/>
      <c r="BR30" s="624" t="s">
        <v>306</v>
      </c>
      <c r="BS30" s="689"/>
      <c r="BT30" s="689"/>
      <c r="BU30" s="689"/>
      <c r="BV30" s="689"/>
      <c r="BW30" s="689"/>
      <c r="BX30" s="689"/>
      <c r="BY30" s="689"/>
      <c r="BZ30" s="689"/>
      <c r="CA30" s="689"/>
      <c r="CB30" s="690"/>
      <c r="CD30" s="693"/>
      <c r="CE30" s="694"/>
      <c r="CF30" s="660" t="s">
        <v>307</v>
      </c>
      <c r="CG30" s="661"/>
      <c r="CH30" s="661"/>
      <c r="CI30" s="661"/>
      <c r="CJ30" s="661"/>
      <c r="CK30" s="661"/>
      <c r="CL30" s="661"/>
      <c r="CM30" s="661"/>
      <c r="CN30" s="661"/>
      <c r="CO30" s="661"/>
      <c r="CP30" s="661"/>
      <c r="CQ30" s="662"/>
      <c r="CR30" s="645">
        <v>1123524</v>
      </c>
      <c r="CS30" s="646"/>
      <c r="CT30" s="646"/>
      <c r="CU30" s="646"/>
      <c r="CV30" s="646"/>
      <c r="CW30" s="646"/>
      <c r="CX30" s="646"/>
      <c r="CY30" s="647"/>
      <c r="CZ30" s="650">
        <v>11.7</v>
      </c>
      <c r="DA30" s="682"/>
      <c r="DB30" s="682"/>
      <c r="DC30" s="685"/>
      <c r="DD30" s="654">
        <v>1057588</v>
      </c>
      <c r="DE30" s="646"/>
      <c r="DF30" s="646"/>
      <c r="DG30" s="646"/>
      <c r="DH30" s="646"/>
      <c r="DI30" s="646"/>
      <c r="DJ30" s="646"/>
      <c r="DK30" s="647"/>
      <c r="DL30" s="654">
        <v>1057588</v>
      </c>
      <c r="DM30" s="646"/>
      <c r="DN30" s="646"/>
      <c r="DO30" s="646"/>
      <c r="DP30" s="646"/>
      <c r="DQ30" s="646"/>
      <c r="DR30" s="646"/>
      <c r="DS30" s="646"/>
      <c r="DT30" s="646"/>
      <c r="DU30" s="646"/>
      <c r="DV30" s="647"/>
      <c r="DW30" s="650">
        <v>19.8</v>
      </c>
      <c r="DX30" s="682"/>
      <c r="DY30" s="682"/>
      <c r="DZ30" s="682"/>
      <c r="EA30" s="682"/>
      <c r="EB30" s="682"/>
      <c r="EC30" s="683"/>
    </row>
    <row r="31" spans="2:133" ht="11.25" customHeight="1">
      <c r="B31" s="642" t="s">
        <v>308</v>
      </c>
      <c r="C31" s="643"/>
      <c r="D31" s="643"/>
      <c r="E31" s="643"/>
      <c r="F31" s="643"/>
      <c r="G31" s="643"/>
      <c r="H31" s="643"/>
      <c r="I31" s="643"/>
      <c r="J31" s="643"/>
      <c r="K31" s="643"/>
      <c r="L31" s="643"/>
      <c r="M31" s="643"/>
      <c r="N31" s="643"/>
      <c r="O31" s="643"/>
      <c r="P31" s="643"/>
      <c r="Q31" s="644"/>
      <c r="R31" s="645">
        <v>773608</v>
      </c>
      <c r="S31" s="646"/>
      <c r="T31" s="646"/>
      <c r="U31" s="646"/>
      <c r="V31" s="646"/>
      <c r="W31" s="646"/>
      <c r="X31" s="646"/>
      <c r="Y31" s="647"/>
      <c r="Z31" s="648">
        <v>7.9</v>
      </c>
      <c r="AA31" s="648"/>
      <c r="AB31" s="648"/>
      <c r="AC31" s="648"/>
      <c r="AD31" s="649" t="s">
        <v>184</v>
      </c>
      <c r="AE31" s="649"/>
      <c r="AF31" s="649"/>
      <c r="AG31" s="649"/>
      <c r="AH31" s="649"/>
      <c r="AI31" s="649"/>
      <c r="AJ31" s="649"/>
      <c r="AK31" s="649"/>
      <c r="AL31" s="650" t="s">
        <v>232</v>
      </c>
      <c r="AM31" s="651"/>
      <c r="AN31" s="651"/>
      <c r="AO31" s="652"/>
      <c r="AP31" s="697" t="s">
        <v>309</v>
      </c>
      <c r="AQ31" s="698"/>
      <c r="AR31" s="698"/>
      <c r="AS31" s="698"/>
      <c r="AT31" s="703" t="s">
        <v>310</v>
      </c>
      <c r="AU31" s="231"/>
      <c r="AV31" s="231"/>
      <c r="AW31" s="231"/>
      <c r="AX31" s="631" t="s">
        <v>187</v>
      </c>
      <c r="AY31" s="632"/>
      <c r="AZ31" s="632"/>
      <c r="BA31" s="632"/>
      <c r="BB31" s="632"/>
      <c r="BC31" s="632"/>
      <c r="BD31" s="632"/>
      <c r="BE31" s="632"/>
      <c r="BF31" s="633"/>
      <c r="BG31" s="709">
        <v>99.8</v>
      </c>
      <c r="BH31" s="710"/>
      <c r="BI31" s="710"/>
      <c r="BJ31" s="710"/>
      <c r="BK31" s="710"/>
      <c r="BL31" s="710"/>
      <c r="BM31" s="640">
        <v>99.5</v>
      </c>
      <c r="BN31" s="710"/>
      <c r="BO31" s="710"/>
      <c r="BP31" s="710"/>
      <c r="BQ31" s="711"/>
      <c r="BR31" s="709">
        <v>99.7</v>
      </c>
      <c r="BS31" s="710"/>
      <c r="BT31" s="710"/>
      <c r="BU31" s="710"/>
      <c r="BV31" s="710"/>
      <c r="BW31" s="710"/>
      <c r="BX31" s="640">
        <v>99.2</v>
      </c>
      <c r="BY31" s="710"/>
      <c r="BZ31" s="710"/>
      <c r="CA31" s="710"/>
      <c r="CB31" s="711"/>
      <c r="CD31" s="693"/>
      <c r="CE31" s="694"/>
      <c r="CF31" s="660" t="s">
        <v>311</v>
      </c>
      <c r="CG31" s="661"/>
      <c r="CH31" s="661"/>
      <c r="CI31" s="661"/>
      <c r="CJ31" s="661"/>
      <c r="CK31" s="661"/>
      <c r="CL31" s="661"/>
      <c r="CM31" s="661"/>
      <c r="CN31" s="661"/>
      <c r="CO31" s="661"/>
      <c r="CP31" s="661"/>
      <c r="CQ31" s="662"/>
      <c r="CR31" s="645">
        <v>55990</v>
      </c>
      <c r="CS31" s="680"/>
      <c r="CT31" s="680"/>
      <c r="CU31" s="680"/>
      <c r="CV31" s="680"/>
      <c r="CW31" s="680"/>
      <c r="CX31" s="680"/>
      <c r="CY31" s="681"/>
      <c r="CZ31" s="650">
        <v>0.6</v>
      </c>
      <c r="DA31" s="682"/>
      <c r="DB31" s="682"/>
      <c r="DC31" s="685"/>
      <c r="DD31" s="654">
        <v>49113</v>
      </c>
      <c r="DE31" s="680"/>
      <c r="DF31" s="680"/>
      <c r="DG31" s="680"/>
      <c r="DH31" s="680"/>
      <c r="DI31" s="680"/>
      <c r="DJ31" s="680"/>
      <c r="DK31" s="681"/>
      <c r="DL31" s="654">
        <v>49113</v>
      </c>
      <c r="DM31" s="680"/>
      <c r="DN31" s="680"/>
      <c r="DO31" s="680"/>
      <c r="DP31" s="680"/>
      <c r="DQ31" s="680"/>
      <c r="DR31" s="680"/>
      <c r="DS31" s="680"/>
      <c r="DT31" s="680"/>
      <c r="DU31" s="680"/>
      <c r="DV31" s="681"/>
      <c r="DW31" s="650">
        <v>0.9</v>
      </c>
      <c r="DX31" s="682"/>
      <c r="DY31" s="682"/>
      <c r="DZ31" s="682"/>
      <c r="EA31" s="682"/>
      <c r="EB31" s="682"/>
      <c r="EC31" s="683"/>
    </row>
    <row r="32" spans="2:133" ht="11.25" customHeight="1">
      <c r="B32" s="706" t="s">
        <v>312</v>
      </c>
      <c r="C32" s="707"/>
      <c r="D32" s="707"/>
      <c r="E32" s="707"/>
      <c r="F32" s="707"/>
      <c r="G32" s="707"/>
      <c r="H32" s="707"/>
      <c r="I32" s="707"/>
      <c r="J32" s="707"/>
      <c r="K32" s="707"/>
      <c r="L32" s="707"/>
      <c r="M32" s="707"/>
      <c r="N32" s="707"/>
      <c r="O32" s="707"/>
      <c r="P32" s="707"/>
      <c r="Q32" s="708"/>
      <c r="R32" s="645">
        <v>7819</v>
      </c>
      <c r="S32" s="646"/>
      <c r="T32" s="646"/>
      <c r="U32" s="646"/>
      <c r="V32" s="646"/>
      <c r="W32" s="646"/>
      <c r="X32" s="646"/>
      <c r="Y32" s="647"/>
      <c r="Z32" s="648">
        <v>0.1</v>
      </c>
      <c r="AA32" s="648"/>
      <c r="AB32" s="648"/>
      <c r="AC32" s="648"/>
      <c r="AD32" s="649">
        <v>7819</v>
      </c>
      <c r="AE32" s="649"/>
      <c r="AF32" s="649"/>
      <c r="AG32" s="649"/>
      <c r="AH32" s="649"/>
      <c r="AI32" s="649"/>
      <c r="AJ32" s="649"/>
      <c r="AK32" s="649"/>
      <c r="AL32" s="650">
        <v>0.2</v>
      </c>
      <c r="AM32" s="651"/>
      <c r="AN32" s="651"/>
      <c r="AO32" s="652"/>
      <c r="AP32" s="699"/>
      <c r="AQ32" s="700"/>
      <c r="AR32" s="700"/>
      <c r="AS32" s="700"/>
      <c r="AT32" s="704"/>
      <c r="AU32" s="230" t="s">
        <v>313</v>
      </c>
      <c r="AV32" s="230"/>
      <c r="AW32" s="230"/>
      <c r="AX32" s="642" t="s">
        <v>314</v>
      </c>
      <c r="AY32" s="643"/>
      <c r="AZ32" s="643"/>
      <c r="BA32" s="643"/>
      <c r="BB32" s="643"/>
      <c r="BC32" s="643"/>
      <c r="BD32" s="643"/>
      <c r="BE32" s="643"/>
      <c r="BF32" s="644"/>
      <c r="BG32" s="712">
        <v>99.9</v>
      </c>
      <c r="BH32" s="680"/>
      <c r="BI32" s="680"/>
      <c r="BJ32" s="680"/>
      <c r="BK32" s="680"/>
      <c r="BL32" s="680"/>
      <c r="BM32" s="651">
        <v>99.7</v>
      </c>
      <c r="BN32" s="713"/>
      <c r="BO32" s="713"/>
      <c r="BP32" s="713"/>
      <c r="BQ32" s="714"/>
      <c r="BR32" s="712">
        <v>99.8</v>
      </c>
      <c r="BS32" s="680"/>
      <c r="BT32" s="680"/>
      <c r="BU32" s="680"/>
      <c r="BV32" s="680"/>
      <c r="BW32" s="680"/>
      <c r="BX32" s="651">
        <v>99.5</v>
      </c>
      <c r="BY32" s="713"/>
      <c r="BZ32" s="713"/>
      <c r="CA32" s="713"/>
      <c r="CB32" s="714"/>
      <c r="CD32" s="695"/>
      <c r="CE32" s="696"/>
      <c r="CF32" s="660" t="s">
        <v>315</v>
      </c>
      <c r="CG32" s="661"/>
      <c r="CH32" s="661"/>
      <c r="CI32" s="661"/>
      <c r="CJ32" s="661"/>
      <c r="CK32" s="661"/>
      <c r="CL32" s="661"/>
      <c r="CM32" s="661"/>
      <c r="CN32" s="661"/>
      <c r="CO32" s="661"/>
      <c r="CP32" s="661"/>
      <c r="CQ32" s="662"/>
      <c r="CR32" s="645">
        <v>107</v>
      </c>
      <c r="CS32" s="646"/>
      <c r="CT32" s="646"/>
      <c r="CU32" s="646"/>
      <c r="CV32" s="646"/>
      <c r="CW32" s="646"/>
      <c r="CX32" s="646"/>
      <c r="CY32" s="647"/>
      <c r="CZ32" s="650">
        <v>0</v>
      </c>
      <c r="DA32" s="682"/>
      <c r="DB32" s="682"/>
      <c r="DC32" s="685"/>
      <c r="DD32" s="654">
        <v>107</v>
      </c>
      <c r="DE32" s="646"/>
      <c r="DF32" s="646"/>
      <c r="DG32" s="646"/>
      <c r="DH32" s="646"/>
      <c r="DI32" s="646"/>
      <c r="DJ32" s="646"/>
      <c r="DK32" s="647"/>
      <c r="DL32" s="654">
        <v>107</v>
      </c>
      <c r="DM32" s="646"/>
      <c r="DN32" s="646"/>
      <c r="DO32" s="646"/>
      <c r="DP32" s="646"/>
      <c r="DQ32" s="646"/>
      <c r="DR32" s="646"/>
      <c r="DS32" s="646"/>
      <c r="DT32" s="646"/>
      <c r="DU32" s="646"/>
      <c r="DV32" s="647"/>
      <c r="DW32" s="650">
        <v>0</v>
      </c>
      <c r="DX32" s="682"/>
      <c r="DY32" s="682"/>
      <c r="DZ32" s="682"/>
      <c r="EA32" s="682"/>
      <c r="EB32" s="682"/>
      <c r="EC32" s="683"/>
    </row>
    <row r="33" spans="2:133" ht="11.25" customHeight="1">
      <c r="B33" s="642" t="s">
        <v>316</v>
      </c>
      <c r="C33" s="643"/>
      <c r="D33" s="643"/>
      <c r="E33" s="643"/>
      <c r="F33" s="643"/>
      <c r="G33" s="643"/>
      <c r="H33" s="643"/>
      <c r="I33" s="643"/>
      <c r="J33" s="643"/>
      <c r="K33" s="643"/>
      <c r="L33" s="643"/>
      <c r="M33" s="643"/>
      <c r="N33" s="643"/>
      <c r="O33" s="643"/>
      <c r="P33" s="643"/>
      <c r="Q33" s="644"/>
      <c r="R33" s="645">
        <v>525163</v>
      </c>
      <c r="S33" s="646"/>
      <c r="T33" s="646"/>
      <c r="U33" s="646"/>
      <c r="V33" s="646"/>
      <c r="W33" s="646"/>
      <c r="X33" s="646"/>
      <c r="Y33" s="647"/>
      <c r="Z33" s="648">
        <v>5.4</v>
      </c>
      <c r="AA33" s="648"/>
      <c r="AB33" s="648"/>
      <c r="AC33" s="648"/>
      <c r="AD33" s="649" t="s">
        <v>232</v>
      </c>
      <c r="AE33" s="649"/>
      <c r="AF33" s="649"/>
      <c r="AG33" s="649"/>
      <c r="AH33" s="649"/>
      <c r="AI33" s="649"/>
      <c r="AJ33" s="649"/>
      <c r="AK33" s="649"/>
      <c r="AL33" s="650" t="s">
        <v>138</v>
      </c>
      <c r="AM33" s="651"/>
      <c r="AN33" s="651"/>
      <c r="AO33" s="652"/>
      <c r="AP33" s="701"/>
      <c r="AQ33" s="702"/>
      <c r="AR33" s="702"/>
      <c r="AS33" s="702"/>
      <c r="AT33" s="705"/>
      <c r="AU33" s="232"/>
      <c r="AV33" s="232"/>
      <c r="AW33" s="232"/>
      <c r="AX33" s="686" t="s">
        <v>317</v>
      </c>
      <c r="AY33" s="687"/>
      <c r="AZ33" s="687"/>
      <c r="BA33" s="687"/>
      <c r="BB33" s="687"/>
      <c r="BC33" s="687"/>
      <c r="BD33" s="687"/>
      <c r="BE33" s="687"/>
      <c r="BF33" s="688"/>
      <c r="BG33" s="715">
        <v>99.7</v>
      </c>
      <c r="BH33" s="716"/>
      <c r="BI33" s="716"/>
      <c r="BJ33" s="716"/>
      <c r="BK33" s="716"/>
      <c r="BL33" s="716"/>
      <c r="BM33" s="717">
        <v>99.1</v>
      </c>
      <c r="BN33" s="716"/>
      <c r="BO33" s="716"/>
      <c r="BP33" s="716"/>
      <c r="BQ33" s="718"/>
      <c r="BR33" s="715">
        <v>99.4</v>
      </c>
      <c r="BS33" s="716"/>
      <c r="BT33" s="716"/>
      <c r="BU33" s="716"/>
      <c r="BV33" s="716"/>
      <c r="BW33" s="716"/>
      <c r="BX33" s="717">
        <v>98.8</v>
      </c>
      <c r="BY33" s="716"/>
      <c r="BZ33" s="716"/>
      <c r="CA33" s="716"/>
      <c r="CB33" s="718"/>
      <c r="CD33" s="660" t="s">
        <v>318</v>
      </c>
      <c r="CE33" s="661"/>
      <c r="CF33" s="661"/>
      <c r="CG33" s="661"/>
      <c r="CH33" s="661"/>
      <c r="CI33" s="661"/>
      <c r="CJ33" s="661"/>
      <c r="CK33" s="661"/>
      <c r="CL33" s="661"/>
      <c r="CM33" s="661"/>
      <c r="CN33" s="661"/>
      <c r="CO33" s="661"/>
      <c r="CP33" s="661"/>
      <c r="CQ33" s="662"/>
      <c r="CR33" s="645">
        <v>4230813</v>
      </c>
      <c r="CS33" s="680"/>
      <c r="CT33" s="680"/>
      <c r="CU33" s="680"/>
      <c r="CV33" s="680"/>
      <c r="CW33" s="680"/>
      <c r="CX33" s="680"/>
      <c r="CY33" s="681"/>
      <c r="CZ33" s="650">
        <v>44</v>
      </c>
      <c r="DA33" s="682"/>
      <c r="DB33" s="682"/>
      <c r="DC33" s="685"/>
      <c r="DD33" s="654">
        <v>3038044</v>
      </c>
      <c r="DE33" s="680"/>
      <c r="DF33" s="680"/>
      <c r="DG33" s="680"/>
      <c r="DH33" s="680"/>
      <c r="DI33" s="680"/>
      <c r="DJ33" s="680"/>
      <c r="DK33" s="681"/>
      <c r="DL33" s="654">
        <v>2307771</v>
      </c>
      <c r="DM33" s="680"/>
      <c r="DN33" s="680"/>
      <c r="DO33" s="680"/>
      <c r="DP33" s="680"/>
      <c r="DQ33" s="680"/>
      <c r="DR33" s="680"/>
      <c r="DS33" s="680"/>
      <c r="DT33" s="680"/>
      <c r="DU33" s="680"/>
      <c r="DV33" s="681"/>
      <c r="DW33" s="650">
        <v>43.1</v>
      </c>
      <c r="DX33" s="682"/>
      <c r="DY33" s="682"/>
      <c r="DZ33" s="682"/>
      <c r="EA33" s="682"/>
      <c r="EB33" s="682"/>
      <c r="EC33" s="683"/>
    </row>
    <row r="34" spans="2:133" ht="11.25" customHeight="1">
      <c r="B34" s="642" t="s">
        <v>319</v>
      </c>
      <c r="C34" s="643"/>
      <c r="D34" s="643"/>
      <c r="E34" s="643"/>
      <c r="F34" s="643"/>
      <c r="G34" s="643"/>
      <c r="H34" s="643"/>
      <c r="I34" s="643"/>
      <c r="J34" s="643"/>
      <c r="K34" s="643"/>
      <c r="L34" s="643"/>
      <c r="M34" s="643"/>
      <c r="N34" s="643"/>
      <c r="O34" s="643"/>
      <c r="P34" s="643"/>
      <c r="Q34" s="644"/>
      <c r="R34" s="645">
        <v>67790</v>
      </c>
      <c r="S34" s="646"/>
      <c r="T34" s="646"/>
      <c r="U34" s="646"/>
      <c r="V34" s="646"/>
      <c r="W34" s="646"/>
      <c r="X34" s="646"/>
      <c r="Y34" s="647"/>
      <c r="Z34" s="648">
        <v>0.7</v>
      </c>
      <c r="AA34" s="648"/>
      <c r="AB34" s="648"/>
      <c r="AC34" s="648"/>
      <c r="AD34" s="649">
        <v>51659</v>
      </c>
      <c r="AE34" s="649"/>
      <c r="AF34" s="649"/>
      <c r="AG34" s="649"/>
      <c r="AH34" s="649"/>
      <c r="AI34" s="649"/>
      <c r="AJ34" s="649"/>
      <c r="AK34" s="649"/>
      <c r="AL34" s="650">
        <v>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1519021</v>
      </c>
      <c r="CS34" s="646"/>
      <c r="CT34" s="646"/>
      <c r="CU34" s="646"/>
      <c r="CV34" s="646"/>
      <c r="CW34" s="646"/>
      <c r="CX34" s="646"/>
      <c r="CY34" s="647"/>
      <c r="CZ34" s="650">
        <v>15.8</v>
      </c>
      <c r="DA34" s="682"/>
      <c r="DB34" s="682"/>
      <c r="DC34" s="685"/>
      <c r="DD34" s="654">
        <v>1187905</v>
      </c>
      <c r="DE34" s="646"/>
      <c r="DF34" s="646"/>
      <c r="DG34" s="646"/>
      <c r="DH34" s="646"/>
      <c r="DI34" s="646"/>
      <c r="DJ34" s="646"/>
      <c r="DK34" s="647"/>
      <c r="DL34" s="654">
        <v>1110447</v>
      </c>
      <c r="DM34" s="646"/>
      <c r="DN34" s="646"/>
      <c r="DO34" s="646"/>
      <c r="DP34" s="646"/>
      <c r="DQ34" s="646"/>
      <c r="DR34" s="646"/>
      <c r="DS34" s="646"/>
      <c r="DT34" s="646"/>
      <c r="DU34" s="646"/>
      <c r="DV34" s="647"/>
      <c r="DW34" s="650">
        <v>20.8</v>
      </c>
      <c r="DX34" s="682"/>
      <c r="DY34" s="682"/>
      <c r="DZ34" s="682"/>
      <c r="EA34" s="682"/>
      <c r="EB34" s="682"/>
      <c r="EC34" s="683"/>
    </row>
    <row r="35" spans="2:133" ht="11.25" customHeight="1">
      <c r="B35" s="642" t="s">
        <v>321</v>
      </c>
      <c r="C35" s="643"/>
      <c r="D35" s="643"/>
      <c r="E35" s="643"/>
      <c r="F35" s="643"/>
      <c r="G35" s="643"/>
      <c r="H35" s="643"/>
      <c r="I35" s="643"/>
      <c r="J35" s="643"/>
      <c r="K35" s="643"/>
      <c r="L35" s="643"/>
      <c r="M35" s="643"/>
      <c r="N35" s="643"/>
      <c r="O35" s="643"/>
      <c r="P35" s="643"/>
      <c r="Q35" s="644"/>
      <c r="R35" s="645">
        <v>53549</v>
      </c>
      <c r="S35" s="646"/>
      <c r="T35" s="646"/>
      <c r="U35" s="646"/>
      <c r="V35" s="646"/>
      <c r="W35" s="646"/>
      <c r="X35" s="646"/>
      <c r="Y35" s="647"/>
      <c r="Z35" s="648">
        <v>0.5</v>
      </c>
      <c r="AA35" s="648"/>
      <c r="AB35" s="648"/>
      <c r="AC35" s="648"/>
      <c r="AD35" s="649" t="s">
        <v>184</v>
      </c>
      <c r="AE35" s="649"/>
      <c r="AF35" s="649"/>
      <c r="AG35" s="649"/>
      <c r="AH35" s="649"/>
      <c r="AI35" s="649"/>
      <c r="AJ35" s="649"/>
      <c r="AK35" s="649"/>
      <c r="AL35" s="650" t="s">
        <v>184</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232273</v>
      </c>
      <c r="CS35" s="680"/>
      <c r="CT35" s="680"/>
      <c r="CU35" s="680"/>
      <c r="CV35" s="680"/>
      <c r="CW35" s="680"/>
      <c r="CX35" s="680"/>
      <c r="CY35" s="681"/>
      <c r="CZ35" s="650">
        <v>2.4</v>
      </c>
      <c r="DA35" s="682"/>
      <c r="DB35" s="682"/>
      <c r="DC35" s="685"/>
      <c r="DD35" s="654">
        <v>176763</v>
      </c>
      <c r="DE35" s="680"/>
      <c r="DF35" s="680"/>
      <c r="DG35" s="680"/>
      <c r="DH35" s="680"/>
      <c r="DI35" s="680"/>
      <c r="DJ35" s="680"/>
      <c r="DK35" s="681"/>
      <c r="DL35" s="654">
        <v>63090</v>
      </c>
      <c r="DM35" s="680"/>
      <c r="DN35" s="680"/>
      <c r="DO35" s="680"/>
      <c r="DP35" s="680"/>
      <c r="DQ35" s="680"/>
      <c r="DR35" s="680"/>
      <c r="DS35" s="680"/>
      <c r="DT35" s="680"/>
      <c r="DU35" s="680"/>
      <c r="DV35" s="681"/>
      <c r="DW35" s="650">
        <v>1.2</v>
      </c>
      <c r="DX35" s="682"/>
      <c r="DY35" s="682"/>
      <c r="DZ35" s="682"/>
      <c r="EA35" s="682"/>
      <c r="EB35" s="682"/>
      <c r="EC35" s="683"/>
    </row>
    <row r="36" spans="2:133" ht="11.25" customHeight="1">
      <c r="B36" s="642" t="s">
        <v>325</v>
      </c>
      <c r="C36" s="643"/>
      <c r="D36" s="643"/>
      <c r="E36" s="643"/>
      <c r="F36" s="643"/>
      <c r="G36" s="643"/>
      <c r="H36" s="643"/>
      <c r="I36" s="643"/>
      <c r="J36" s="643"/>
      <c r="K36" s="643"/>
      <c r="L36" s="643"/>
      <c r="M36" s="643"/>
      <c r="N36" s="643"/>
      <c r="O36" s="643"/>
      <c r="P36" s="643"/>
      <c r="Q36" s="644"/>
      <c r="R36" s="645">
        <v>534926</v>
      </c>
      <c r="S36" s="646"/>
      <c r="T36" s="646"/>
      <c r="U36" s="646"/>
      <c r="V36" s="646"/>
      <c r="W36" s="646"/>
      <c r="X36" s="646"/>
      <c r="Y36" s="647"/>
      <c r="Z36" s="648">
        <v>5.5</v>
      </c>
      <c r="AA36" s="648"/>
      <c r="AB36" s="648"/>
      <c r="AC36" s="648"/>
      <c r="AD36" s="649" t="s">
        <v>184</v>
      </c>
      <c r="AE36" s="649"/>
      <c r="AF36" s="649"/>
      <c r="AG36" s="649"/>
      <c r="AH36" s="649"/>
      <c r="AI36" s="649"/>
      <c r="AJ36" s="649"/>
      <c r="AK36" s="649"/>
      <c r="AL36" s="650" t="s">
        <v>184</v>
      </c>
      <c r="AM36" s="651"/>
      <c r="AN36" s="651"/>
      <c r="AO36" s="652"/>
      <c r="AP36" s="235"/>
      <c r="AQ36" s="719" t="s">
        <v>326</v>
      </c>
      <c r="AR36" s="720"/>
      <c r="AS36" s="720"/>
      <c r="AT36" s="720"/>
      <c r="AU36" s="720"/>
      <c r="AV36" s="720"/>
      <c r="AW36" s="720"/>
      <c r="AX36" s="720"/>
      <c r="AY36" s="721"/>
      <c r="AZ36" s="634">
        <v>1195550</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6954</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1418519</v>
      </c>
      <c r="CS36" s="646"/>
      <c r="CT36" s="646"/>
      <c r="CU36" s="646"/>
      <c r="CV36" s="646"/>
      <c r="CW36" s="646"/>
      <c r="CX36" s="646"/>
      <c r="CY36" s="647"/>
      <c r="CZ36" s="650">
        <v>14.7</v>
      </c>
      <c r="DA36" s="682"/>
      <c r="DB36" s="682"/>
      <c r="DC36" s="685"/>
      <c r="DD36" s="654">
        <v>942292</v>
      </c>
      <c r="DE36" s="646"/>
      <c r="DF36" s="646"/>
      <c r="DG36" s="646"/>
      <c r="DH36" s="646"/>
      <c r="DI36" s="646"/>
      <c r="DJ36" s="646"/>
      <c r="DK36" s="647"/>
      <c r="DL36" s="654">
        <v>839146</v>
      </c>
      <c r="DM36" s="646"/>
      <c r="DN36" s="646"/>
      <c r="DO36" s="646"/>
      <c r="DP36" s="646"/>
      <c r="DQ36" s="646"/>
      <c r="DR36" s="646"/>
      <c r="DS36" s="646"/>
      <c r="DT36" s="646"/>
      <c r="DU36" s="646"/>
      <c r="DV36" s="647"/>
      <c r="DW36" s="650">
        <v>15.7</v>
      </c>
      <c r="DX36" s="682"/>
      <c r="DY36" s="682"/>
      <c r="DZ36" s="682"/>
      <c r="EA36" s="682"/>
      <c r="EB36" s="682"/>
      <c r="EC36" s="683"/>
    </row>
    <row r="37" spans="2:133" ht="11.25" customHeight="1">
      <c r="B37" s="642" t="s">
        <v>329</v>
      </c>
      <c r="C37" s="643"/>
      <c r="D37" s="643"/>
      <c r="E37" s="643"/>
      <c r="F37" s="643"/>
      <c r="G37" s="643"/>
      <c r="H37" s="643"/>
      <c r="I37" s="643"/>
      <c r="J37" s="643"/>
      <c r="K37" s="643"/>
      <c r="L37" s="643"/>
      <c r="M37" s="643"/>
      <c r="N37" s="643"/>
      <c r="O37" s="643"/>
      <c r="P37" s="643"/>
      <c r="Q37" s="644"/>
      <c r="R37" s="645">
        <v>105006</v>
      </c>
      <c r="S37" s="646"/>
      <c r="T37" s="646"/>
      <c r="U37" s="646"/>
      <c r="V37" s="646"/>
      <c r="W37" s="646"/>
      <c r="X37" s="646"/>
      <c r="Y37" s="647"/>
      <c r="Z37" s="648">
        <v>1.1000000000000001</v>
      </c>
      <c r="AA37" s="648"/>
      <c r="AB37" s="648"/>
      <c r="AC37" s="648"/>
      <c r="AD37" s="649" t="s">
        <v>232</v>
      </c>
      <c r="AE37" s="649"/>
      <c r="AF37" s="649"/>
      <c r="AG37" s="649"/>
      <c r="AH37" s="649"/>
      <c r="AI37" s="649"/>
      <c r="AJ37" s="649"/>
      <c r="AK37" s="649"/>
      <c r="AL37" s="650" t="s">
        <v>232</v>
      </c>
      <c r="AM37" s="651"/>
      <c r="AN37" s="651"/>
      <c r="AO37" s="652"/>
      <c r="AQ37" s="723" t="s">
        <v>330</v>
      </c>
      <c r="AR37" s="724"/>
      <c r="AS37" s="724"/>
      <c r="AT37" s="724"/>
      <c r="AU37" s="724"/>
      <c r="AV37" s="724"/>
      <c r="AW37" s="724"/>
      <c r="AX37" s="724"/>
      <c r="AY37" s="725"/>
      <c r="AZ37" s="645">
        <v>520396</v>
      </c>
      <c r="BA37" s="646"/>
      <c r="BB37" s="646"/>
      <c r="BC37" s="646"/>
      <c r="BD37" s="680"/>
      <c r="BE37" s="680"/>
      <c r="BF37" s="714"/>
      <c r="BG37" s="660" t="s">
        <v>331</v>
      </c>
      <c r="BH37" s="661"/>
      <c r="BI37" s="661"/>
      <c r="BJ37" s="661"/>
      <c r="BK37" s="661"/>
      <c r="BL37" s="661"/>
      <c r="BM37" s="661"/>
      <c r="BN37" s="661"/>
      <c r="BO37" s="661"/>
      <c r="BP37" s="661"/>
      <c r="BQ37" s="661"/>
      <c r="BR37" s="661"/>
      <c r="BS37" s="661"/>
      <c r="BT37" s="661"/>
      <c r="BU37" s="662"/>
      <c r="BV37" s="645">
        <v>4783</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281939</v>
      </c>
      <c r="CS37" s="680"/>
      <c r="CT37" s="680"/>
      <c r="CU37" s="680"/>
      <c r="CV37" s="680"/>
      <c r="CW37" s="680"/>
      <c r="CX37" s="680"/>
      <c r="CY37" s="681"/>
      <c r="CZ37" s="650">
        <v>2.9</v>
      </c>
      <c r="DA37" s="682"/>
      <c r="DB37" s="682"/>
      <c r="DC37" s="685"/>
      <c r="DD37" s="654">
        <v>281522</v>
      </c>
      <c r="DE37" s="680"/>
      <c r="DF37" s="680"/>
      <c r="DG37" s="680"/>
      <c r="DH37" s="680"/>
      <c r="DI37" s="680"/>
      <c r="DJ37" s="680"/>
      <c r="DK37" s="681"/>
      <c r="DL37" s="654">
        <v>254895</v>
      </c>
      <c r="DM37" s="680"/>
      <c r="DN37" s="680"/>
      <c r="DO37" s="680"/>
      <c r="DP37" s="680"/>
      <c r="DQ37" s="680"/>
      <c r="DR37" s="680"/>
      <c r="DS37" s="680"/>
      <c r="DT37" s="680"/>
      <c r="DU37" s="680"/>
      <c r="DV37" s="681"/>
      <c r="DW37" s="650">
        <v>4.8</v>
      </c>
      <c r="DX37" s="682"/>
      <c r="DY37" s="682"/>
      <c r="DZ37" s="682"/>
      <c r="EA37" s="682"/>
      <c r="EB37" s="682"/>
      <c r="EC37" s="683"/>
    </row>
    <row r="38" spans="2:133" ht="11.25" customHeight="1">
      <c r="B38" s="642" t="s">
        <v>333</v>
      </c>
      <c r="C38" s="643"/>
      <c r="D38" s="643"/>
      <c r="E38" s="643"/>
      <c r="F38" s="643"/>
      <c r="G38" s="643"/>
      <c r="H38" s="643"/>
      <c r="I38" s="643"/>
      <c r="J38" s="643"/>
      <c r="K38" s="643"/>
      <c r="L38" s="643"/>
      <c r="M38" s="643"/>
      <c r="N38" s="643"/>
      <c r="O38" s="643"/>
      <c r="P38" s="643"/>
      <c r="Q38" s="644"/>
      <c r="R38" s="645">
        <v>491556</v>
      </c>
      <c r="S38" s="646"/>
      <c r="T38" s="646"/>
      <c r="U38" s="646"/>
      <c r="V38" s="646"/>
      <c r="W38" s="646"/>
      <c r="X38" s="646"/>
      <c r="Y38" s="647"/>
      <c r="Z38" s="648">
        <v>5</v>
      </c>
      <c r="AA38" s="648"/>
      <c r="AB38" s="648"/>
      <c r="AC38" s="648"/>
      <c r="AD38" s="649">
        <v>12485</v>
      </c>
      <c r="AE38" s="649"/>
      <c r="AF38" s="649"/>
      <c r="AG38" s="649"/>
      <c r="AH38" s="649"/>
      <c r="AI38" s="649"/>
      <c r="AJ38" s="649"/>
      <c r="AK38" s="649"/>
      <c r="AL38" s="650">
        <v>0.2</v>
      </c>
      <c r="AM38" s="651"/>
      <c r="AN38" s="651"/>
      <c r="AO38" s="652"/>
      <c r="AQ38" s="723" t="s">
        <v>334</v>
      </c>
      <c r="AR38" s="724"/>
      <c r="AS38" s="724"/>
      <c r="AT38" s="724"/>
      <c r="AU38" s="724"/>
      <c r="AV38" s="724"/>
      <c r="AW38" s="724"/>
      <c r="AX38" s="724"/>
      <c r="AY38" s="725"/>
      <c r="AZ38" s="645">
        <v>167493</v>
      </c>
      <c r="BA38" s="646"/>
      <c r="BB38" s="646"/>
      <c r="BC38" s="646"/>
      <c r="BD38" s="680"/>
      <c r="BE38" s="680"/>
      <c r="BF38" s="714"/>
      <c r="BG38" s="660" t="s">
        <v>335</v>
      </c>
      <c r="BH38" s="661"/>
      <c r="BI38" s="661"/>
      <c r="BJ38" s="661"/>
      <c r="BK38" s="661"/>
      <c r="BL38" s="661"/>
      <c r="BM38" s="661"/>
      <c r="BN38" s="661"/>
      <c r="BO38" s="661"/>
      <c r="BP38" s="661"/>
      <c r="BQ38" s="661"/>
      <c r="BR38" s="661"/>
      <c r="BS38" s="661"/>
      <c r="BT38" s="661"/>
      <c r="BU38" s="662"/>
      <c r="BV38" s="645">
        <v>1059</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674281</v>
      </c>
      <c r="CS38" s="646"/>
      <c r="CT38" s="646"/>
      <c r="CU38" s="646"/>
      <c r="CV38" s="646"/>
      <c r="CW38" s="646"/>
      <c r="CX38" s="646"/>
      <c r="CY38" s="647"/>
      <c r="CZ38" s="650">
        <v>7</v>
      </c>
      <c r="DA38" s="682"/>
      <c r="DB38" s="682"/>
      <c r="DC38" s="685"/>
      <c r="DD38" s="654">
        <v>610184</v>
      </c>
      <c r="DE38" s="646"/>
      <c r="DF38" s="646"/>
      <c r="DG38" s="646"/>
      <c r="DH38" s="646"/>
      <c r="DI38" s="646"/>
      <c r="DJ38" s="646"/>
      <c r="DK38" s="647"/>
      <c r="DL38" s="654">
        <v>295088</v>
      </c>
      <c r="DM38" s="646"/>
      <c r="DN38" s="646"/>
      <c r="DO38" s="646"/>
      <c r="DP38" s="646"/>
      <c r="DQ38" s="646"/>
      <c r="DR38" s="646"/>
      <c r="DS38" s="646"/>
      <c r="DT38" s="646"/>
      <c r="DU38" s="646"/>
      <c r="DV38" s="647"/>
      <c r="DW38" s="650">
        <v>5.5</v>
      </c>
      <c r="DX38" s="682"/>
      <c r="DY38" s="682"/>
      <c r="DZ38" s="682"/>
      <c r="EA38" s="682"/>
      <c r="EB38" s="682"/>
      <c r="EC38" s="683"/>
    </row>
    <row r="39" spans="2:133" ht="11.25" customHeight="1">
      <c r="B39" s="642" t="s">
        <v>337</v>
      </c>
      <c r="C39" s="643"/>
      <c r="D39" s="643"/>
      <c r="E39" s="643"/>
      <c r="F39" s="643"/>
      <c r="G39" s="643"/>
      <c r="H39" s="643"/>
      <c r="I39" s="643"/>
      <c r="J39" s="643"/>
      <c r="K39" s="643"/>
      <c r="L39" s="643"/>
      <c r="M39" s="643"/>
      <c r="N39" s="643"/>
      <c r="O39" s="643"/>
      <c r="P39" s="643"/>
      <c r="Q39" s="644"/>
      <c r="R39" s="645">
        <v>1291208</v>
      </c>
      <c r="S39" s="646"/>
      <c r="T39" s="646"/>
      <c r="U39" s="646"/>
      <c r="V39" s="646"/>
      <c r="W39" s="646"/>
      <c r="X39" s="646"/>
      <c r="Y39" s="647"/>
      <c r="Z39" s="648">
        <v>13.3</v>
      </c>
      <c r="AA39" s="648"/>
      <c r="AB39" s="648"/>
      <c r="AC39" s="648"/>
      <c r="AD39" s="649" t="s">
        <v>138</v>
      </c>
      <c r="AE39" s="649"/>
      <c r="AF39" s="649"/>
      <c r="AG39" s="649"/>
      <c r="AH39" s="649"/>
      <c r="AI39" s="649"/>
      <c r="AJ39" s="649"/>
      <c r="AK39" s="649"/>
      <c r="AL39" s="650" t="s">
        <v>184</v>
      </c>
      <c r="AM39" s="651"/>
      <c r="AN39" s="651"/>
      <c r="AO39" s="652"/>
      <c r="AQ39" s="723" t="s">
        <v>338</v>
      </c>
      <c r="AR39" s="724"/>
      <c r="AS39" s="724"/>
      <c r="AT39" s="724"/>
      <c r="AU39" s="724"/>
      <c r="AV39" s="724"/>
      <c r="AW39" s="724"/>
      <c r="AX39" s="724"/>
      <c r="AY39" s="725"/>
      <c r="AZ39" s="645">
        <v>99756</v>
      </c>
      <c r="BA39" s="646"/>
      <c r="BB39" s="646"/>
      <c r="BC39" s="646"/>
      <c r="BD39" s="680"/>
      <c r="BE39" s="680"/>
      <c r="BF39" s="714"/>
      <c r="BG39" s="660" t="s">
        <v>339</v>
      </c>
      <c r="BH39" s="661"/>
      <c r="BI39" s="661"/>
      <c r="BJ39" s="661"/>
      <c r="BK39" s="661"/>
      <c r="BL39" s="661"/>
      <c r="BM39" s="661"/>
      <c r="BN39" s="661"/>
      <c r="BO39" s="661"/>
      <c r="BP39" s="661"/>
      <c r="BQ39" s="661"/>
      <c r="BR39" s="661"/>
      <c r="BS39" s="661"/>
      <c r="BT39" s="661"/>
      <c r="BU39" s="662"/>
      <c r="BV39" s="645">
        <v>1885</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46761</v>
      </c>
      <c r="CS39" s="680"/>
      <c r="CT39" s="680"/>
      <c r="CU39" s="680"/>
      <c r="CV39" s="680"/>
      <c r="CW39" s="680"/>
      <c r="CX39" s="680"/>
      <c r="CY39" s="681"/>
      <c r="CZ39" s="650">
        <v>0.5</v>
      </c>
      <c r="DA39" s="682"/>
      <c r="DB39" s="682"/>
      <c r="DC39" s="685"/>
      <c r="DD39" s="654">
        <v>18943</v>
      </c>
      <c r="DE39" s="680"/>
      <c r="DF39" s="680"/>
      <c r="DG39" s="680"/>
      <c r="DH39" s="680"/>
      <c r="DI39" s="680"/>
      <c r="DJ39" s="680"/>
      <c r="DK39" s="681"/>
      <c r="DL39" s="654" t="s">
        <v>184</v>
      </c>
      <c r="DM39" s="680"/>
      <c r="DN39" s="680"/>
      <c r="DO39" s="680"/>
      <c r="DP39" s="680"/>
      <c r="DQ39" s="680"/>
      <c r="DR39" s="680"/>
      <c r="DS39" s="680"/>
      <c r="DT39" s="680"/>
      <c r="DU39" s="680"/>
      <c r="DV39" s="681"/>
      <c r="DW39" s="650" t="s">
        <v>232</v>
      </c>
      <c r="DX39" s="682"/>
      <c r="DY39" s="682"/>
      <c r="DZ39" s="682"/>
      <c r="EA39" s="682"/>
      <c r="EB39" s="682"/>
      <c r="EC39" s="683"/>
    </row>
    <row r="40" spans="2:133" ht="11.25" customHeight="1">
      <c r="B40" s="642" t="s">
        <v>341</v>
      </c>
      <c r="C40" s="643"/>
      <c r="D40" s="643"/>
      <c r="E40" s="643"/>
      <c r="F40" s="643"/>
      <c r="G40" s="643"/>
      <c r="H40" s="643"/>
      <c r="I40" s="643"/>
      <c r="J40" s="643"/>
      <c r="K40" s="643"/>
      <c r="L40" s="643"/>
      <c r="M40" s="643"/>
      <c r="N40" s="643"/>
      <c r="O40" s="643"/>
      <c r="P40" s="643"/>
      <c r="Q40" s="644"/>
      <c r="R40" s="645" t="s">
        <v>232</v>
      </c>
      <c r="S40" s="646"/>
      <c r="T40" s="646"/>
      <c r="U40" s="646"/>
      <c r="V40" s="646"/>
      <c r="W40" s="646"/>
      <c r="X40" s="646"/>
      <c r="Y40" s="647"/>
      <c r="Z40" s="648" t="s">
        <v>232</v>
      </c>
      <c r="AA40" s="648"/>
      <c r="AB40" s="648"/>
      <c r="AC40" s="648"/>
      <c r="AD40" s="649" t="s">
        <v>184</v>
      </c>
      <c r="AE40" s="649"/>
      <c r="AF40" s="649"/>
      <c r="AG40" s="649"/>
      <c r="AH40" s="649"/>
      <c r="AI40" s="649"/>
      <c r="AJ40" s="649"/>
      <c r="AK40" s="649"/>
      <c r="AL40" s="650" t="s">
        <v>184</v>
      </c>
      <c r="AM40" s="651"/>
      <c r="AN40" s="651"/>
      <c r="AO40" s="652"/>
      <c r="AQ40" s="723" t="s">
        <v>342</v>
      </c>
      <c r="AR40" s="724"/>
      <c r="AS40" s="724"/>
      <c r="AT40" s="724"/>
      <c r="AU40" s="724"/>
      <c r="AV40" s="724"/>
      <c r="AW40" s="724"/>
      <c r="AX40" s="724"/>
      <c r="AY40" s="725"/>
      <c r="AZ40" s="645">
        <v>27243</v>
      </c>
      <c r="BA40" s="646"/>
      <c r="BB40" s="646"/>
      <c r="BC40" s="646"/>
      <c r="BD40" s="680"/>
      <c r="BE40" s="680"/>
      <c r="BF40" s="714"/>
      <c r="BG40" s="726" t="s">
        <v>343</v>
      </c>
      <c r="BH40" s="727"/>
      <c r="BI40" s="727"/>
      <c r="BJ40" s="727"/>
      <c r="BK40" s="727"/>
      <c r="BL40" s="236"/>
      <c r="BM40" s="661" t="s">
        <v>344</v>
      </c>
      <c r="BN40" s="661"/>
      <c r="BO40" s="661"/>
      <c r="BP40" s="661"/>
      <c r="BQ40" s="661"/>
      <c r="BR40" s="661"/>
      <c r="BS40" s="661"/>
      <c r="BT40" s="661"/>
      <c r="BU40" s="662"/>
      <c r="BV40" s="645">
        <v>135</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339958</v>
      </c>
      <c r="CS40" s="646"/>
      <c r="CT40" s="646"/>
      <c r="CU40" s="646"/>
      <c r="CV40" s="646"/>
      <c r="CW40" s="646"/>
      <c r="CX40" s="646"/>
      <c r="CY40" s="647"/>
      <c r="CZ40" s="650">
        <v>3.5</v>
      </c>
      <c r="DA40" s="682"/>
      <c r="DB40" s="682"/>
      <c r="DC40" s="685"/>
      <c r="DD40" s="654">
        <v>101957</v>
      </c>
      <c r="DE40" s="646"/>
      <c r="DF40" s="646"/>
      <c r="DG40" s="646"/>
      <c r="DH40" s="646"/>
      <c r="DI40" s="646"/>
      <c r="DJ40" s="646"/>
      <c r="DK40" s="647"/>
      <c r="DL40" s="654" t="s">
        <v>138</v>
      </c>
      <c r="DM40" s="646"/>
      <c r="DN40" s="646"/>
      <c r="DO40" s="646"/>
      <c r="DP40" s="646"/>
      <c r="DQ40" s="646"/>
      <c r="DR40" s="646"/>
      <c r="DS40" s="646"/>
      <c r="DT40" s="646"/>
      <c r="DU40" s="646"/>
      <c r="DV40" s="647"/>
      <c r="DW40" s="650" t="s">
        <v>232</v>
      </c>
      <c r="DX40" s="682"/>
      <c r="DY40" s="682"/>
      <c r="DZ40" s="682"/>
      <c r="EA40" s="682"/>
      <c r="EB40" s="682"/>
      <c r="EC40" s="683"/>
    </row>
    <row r="41" spans="2:133" ht="11.25" customHeight="1">
      <c r="B41" s="642" t="s">
        <v>346</v>
      </c>
      <c r="C41" s="643"/>
      <c r="D41" s="643"/>
      <c r="E41" s="643"/>
      <c r="F41" s="643"/>
      <c r="G41" s="643"/>
      <c r="H41" s="643"/>
      <c r="I41" s="643"/>
      <c r="J41" s="643"/>
      <c r="K41" s="643"/>
      <c r="L41" s="643"/>
      <c r="M41" s="643"/>
      <c r="N41" s="643"/>
      <c r="O41" s="643"/>
      <c r="P41" s="643"/>
      <c r="Q41" s="644"/>
      <c r="R41" s="645">
        <v>149308</v>
      </c>
      <c r="S41" s="646"/>
      <c r="T41" s="646"/>
      <c r="U41" s="646"/>
      <c r="V41" s="646"/>
      <c r="W41" s="646"/>
      <c r="X41" s="646"/>
      <c r="Y41" s="647"/>
      <c r="Z41" s="648">
        <v>1.5</v>
      </c>
      <c r="AA41" s="648"/>
      <c r="AB41" s="648"/>
      <c r="AC41" s="648"/>
      <c r="AD41" s="649" t="s">
        <v>184</v>
      </c>
      <c r="AE41" s="649"/>
      <c r="AF41" s="649"/>
      <c r="AG41" s="649"/>
      <c r="AH41" s="649"/>
      <c r="AI41" s="649"/>
      <c r="AJ41" s="649"/>
      <c r="AK41" s="649"/>
      <c r="AL41" s="650" t="s">
        <v>138</v>
      </c>
      <c r="AM41" s="651"/>
      <c r="AN41" s="651"/>
      <c r="AO41" s="652"/>
      <c r="AQ41" s="723" t="s">
        <v>347</v>
      </c>
      <c r="AR41" s="724"/>
      <c r="AS41" s="724"/>
      <c r="AT41" s="724"/>
      <c r="AU41" s="724"/>
      <c r="AV41" s="724"/>
      <c r="AW41" s="724"/>
      <c r="AX41" s="724"/>
      <c r="AY41" s="725"/>
      <c r="AZ41" s="645">
        <v>73335</v>
      </c>
      <c r="BA41" s="646"/>
      <c r="BB41" s="646"/>
      <c r="BC41" s="646"/>
      <c r="BD41" s="680"/>
      <c r="BE41" s="680"/>
      <c r="BF41" s="714"/>
      <c r="BG41" s="726"/>
      <c r="BH41" s="727"/>
      <c r="BI41" s="727"/>
      <c r="BJ41" s="727"/>
      <c r="BK41" s="727"/>
      <c r="BL41" s="236"/>
      <c r="BM41" s="661" t="s">
        <v>348</v>
      </c>
      <c r="BN41" s="661"/>
      <c r="BO41" s="661"/>
      <c r="BP41" s="661"/>
      <c r="BQ41" s="661"/>
      <c r="BR41" s="661"/>
      <c r="BS41" s="661"/>
      <c r="BT41" s="661"/>
      <c r="BU41" s="662"/>
      <c r="BV41" s="645" t="s">
        <v>184</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184</v>
      </c>
      <c r="CS41" s="680"/>
      <c r="CT41" s="680"/>
      <c r="CU41" s="680"/>
      <c r="CV41" s="680"/>
      <c r="CW41" s="680"/>
      <c r="CX41" s="680"/>
      <c r="CY41" s="681"/>
      <c r="CZ41" s="650" t="s">
        <v>232</v>
      </c>
      <c r="DA41" s="682"/>
      <c r="DB41" s="682"/>
      <c r="DC41" s="685"/>
      <c r="DD41" s="654" t="s">
        <v>184</v>
      </c>
      <c r="DE41" s="680"/>
      <c r="DF41" s="680"/>
      <c r="DG41" s="680"/>
      <c r="DH41" s="680"/>
      <c r="DI41" s="680"/>
      <c r="DJ41" s="680"/>
      <c r="DK41" s="681"/>
      <c r="DL41" s="730"/>
      <c r="DM41" s="731"/>
      <c r="DN41" s="731"/>
      <c r="DO41" s="731"/>
      <c r="DP41" s="731"/>
      <c r="DQ41" s="731"/>
      <c r="DR41" s="731"/>
      <c r="DS41" s="731"/>
      <c r="DT41" s="731"/>
      <c r="DU41" s="731"/>
      <c r="DV41" s="732"/>
      <c r="DW41" s="733"/>
      <c r="DX41" s="734"/>
      <c r="DY41" s="734"/>
      <c r="DZ41" s="734"/>
      <c r="EA41" s="734"/>
      <c r="EB41" s="734"/>
      <c r="EC41" s="735"/>
    </row>
    <row r="42" spans="2:133" ht="11.25" customHeight="1">
      <c r="B42" s="686" t="s">
        <v>350</v>
      </c>
      <c r="C42" s="687"/>
      <c r="D42" s="687"/>
      <c r="E42" s="687"/>
      <c r="F42" s="687"/>
      <c r="G42" s="687"/>
      <c r="H42" s="687"/>
      <c r="I42" s="687"/>
      <c r="J42" s="687"/>
      <c r="K42" s="687"/>
      <c r="L42" s="687"/>
      <c r="M42" s="687"/>
      <c r="N42" s="687"/>
      <c r="O42" s="687"/>
      <c r="P42" s="687"/>
      <c r="Q42" s="688"/>
      <c r="R42" s="736">
        <v>9741237</v>
      </c>
      <c r="S42" s="737"/>
      <c r="T42" s="737"/>
      <c r="U42" s="737"/>
      <c r="V42" s="737"/>
      <c r="W42" s="737"/>
      <c r="X42" s="737"/>
      <c r="Y42" s="739"/>
      <c r="Z42" s="740">
        <v>100</v>
      </c>
      <c r="AA42" s="740"/>
      <c r="AB42" s="740"/>
      <c r="AC42" s="740"/>
      <c r="AD42" s="741">
        <v>5199290</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6">
        <v>307327</v>
      </c>
      <c r="BA42" s="737"/>
      <c r="BB42" s="737"/>
      <c r="BC42" s="737"/>
      <c r="BD42" s="716"/>
      <c r="BE42" s="716"/>
      <c r="BF42" s="718"/>
      <c r="BG42" s="728"/>
      <c r="BH42" s="729"/>
      <c r="BI42" s="729"/>
      <c r="BJ42" s="729"/>
      <c r="BK42" s="729"/>
      <c r="BL42" s="237"/>
      <c r="BM42" s="671" t="s">
        <v>352</v>
      </c>
      <c r="BN42" s="671"/>
      <c r="BO42" s="671"/>
      <c r="BP42" s="671"/>
      <c r="BQ42" s="671"/>
      <c r="BR42" s="671"/>
      <c r="BS42" s="671"/>
      <c r="BT42" s="671"/>
      <c r="BU42" s="672"/>
      <c r="BV42" s="736">
        <v>285</v>
      </c>
      <c r="BW42" s="737"/>
      <c r="BX42" s="737"/>
      <c r="BY42" s="737"/>
      <c r="BZ42" s="737"/>
      <c r="CA42" s="737"/>
      <c r="CB42" s="738"/>
      <c r="CD42" s="642" t="s">
        <v>353</v>
      </c>
      <c r="CE42" s="643"/>
      <c r="CF42" s="643"/>
      <c r="CG42" s="643"/>
      <c r="CH42" s="643"/>
      <c r="CI42" s="643"/>
      <c r="CJ42" s="643"/>
      <c r="CK42" s="643"/>
      <c r="CL42" s="643"/>
      <c r="CM42" s="643"/>
      <c r="CN42" s="643"/>
      <c r="CO42" s="643"/>
      <c r="CP42" s="643"/>
      <c r="CQ42" s="644"/>
      <c r="CR42" s="645">
        <v>2409889</v>
      </c>
      <c r="CS42" s="646"/>
      <c r="CT42" s="646"/>
      <c r="CU42" s="646"/>
      <c r="CV42" s="646"/>
      <c r="CW42" s="646"/>
      <c r="CX42" s="646"/>
      <c r="CY42" s="647"/>
      <c r="CZ42" s="650">
        <v>25</v>
      </c>
      <c r="DA42" s="651"/>
      <c r="DB42" s="651"/>
      <c r="DC42" s="663"/>
      <c r="DD42" s="654">
        <v>512985</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71966</v>
      </c>
      <c r="CS43" s="680"/>
      <c r="CT43" s="680"/>
      <c r="CU43" s="680"/>
      <c r="CV43" s="680"/>
      <c r="CW43" s="680"/>
      <c r="CX43" s="680"/>
      <c r="CY43" s="681"/>
      <c r="CZ43" s="650">
        <v>0.7</v>
      </c>
      <c r="DA43" s="682"/>
      <c r="DB43" s="682"/>
      <c r="DC43" s="685"/>
      <c r="DD43" s="654">
        <v>71839</v>
      </c>
      <c r="DE43" s="680"/>
      <c r="DF43" s="680"/>
      <c r="DG43" s="680"/>
      <c r="DH43" s="680"/>
      <c r="DI43" s="680"/>
      <c r="DJ43" s="680"/>
      <c r="DK43" s="681"/>
      <c r="DL43" s="730"/>
      <c r="DM43" s="731"/>
      <c r="DN43" s="731"/>
      <c r="DO43" s="731"/>
      <c r="DP43" s="731"/>
      <c r="DQ43" s="731"/>
      <c r="DR43" s="731"/>
      <c r="DS43" s="731"/>
      <c r="DT43" s="731"/>
      <c r="DU43" s="731"/>
      <c r="DV43" s="732"/>
      <c r="DW43" s="733"/>
      <c r="DX43" s="734"/>
      <c r="DY43" s="734"/>
      <c r="DZ43" s="734"/>
      <c r="EA43" s="734"/>
      <c r="EB43" s="734"/>
      <c r="EC43" s="735"/>
    </row>
    <row r="44" spans="2:133" ht="11.25" customHeight="1">
      <c r="CD44" s="757" t="s">
        <v>302</v>
      </c>
      <c r="CE44" s="758"/>
      <c r="CF44" s="642" t="s">
        <v>355</v>
      </c>
      <c r="CG44" s="643"/>
      <c r="CH44" s="643"/>
      <c r="CI44" s="643"/>
      <c r="CJ44" s="643"/>
      <c r="CK44" s="643"/>
      <c r="CL44" s="643"/>
      <c r="CM44" s="643"/>
      <c r="CN44" s="643"/>
      <c r="CO44" s="643"/>
      <c r="CP44" s="643"/>
      <c r="CQ44" s="644"/>
      <c r="CR44" s="645">
        <v>2409815</v>
      </c>
      <c r="CS44" s="646"/>
      <c r="CT44" s="646"/>
      <c r="CU44" s="646"/>
      <c r="CV44" s="646"/>
      <c r="CW44" s="646"/>
      <c r="CX44" s="646"/>
      <c r="CY44" s="647"/>
      <c r="CZ44" s="650">
        <v>25</v>
      </c>
      <c r="DA44" s="651"/>
      <c r="DB44" s="651"/>
      <c r="DC44" s="663"/>
      <c r="DD44" s="654">
        <v>512911</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c r="CD45" s="759"/>
      <c r="CE45" s="760"/>
      <c r="CF45" s="642" t="s">
        <v>356</v>
      </c>
      <c r="CG45" s="643"/>
      <c r="CH45" s="643"/>
      <c r="CI45" s="643"/>
      <c r="CJ45" s="643"/>
      <c r="CK45" s="643"/>
      <c r="CL45" s="643"/>
      <c r="CM45" s="643"/>
      <c r="CN45" s="643"/>
      <c r="CO45" s="643"/>
      <c r="CP45" s="643"/>
      <c r="CQ45" s="644"/>
      <c r="CR45" s="645">
        <v>982762</v>
      </c>
      <c r="CS45" s="680"/>
      <c r="CT45" s="680"/>
      <c r="CU45" s="680"/>
      <c r="CV45" s="680"/>
      <c r="CW45" s="680"/>
      <c r="CX45" s="680"/>
      <c r="CY45" s="681"/>
      <c r="CZ45" s="650">
        <v>10.199999999999999</v>
      </c>
      <c r="DA45" s="682"/>
      <c r="DB45" s="682"/>
      <c r="DC45" s="685"/>
      <c r="DD45" s="654">
        <v>102810</v>
      </c>
      <c r="DE45" s="680"/>
      <c r="DF45" s="680"/>
      <c r="DG45" s="680"/>
      <c r="DH45" s="680"/>
      <c r="DI45" s="680"/>
      <c r="DJ45" s="680"/>
      <c r="DK45" s="681"/>
      <c r="DL45" s="730"/>
      <c r="DM45" s="731"/>
      <c r="DN45" s="731"/>
      <c r="DO45" s="731"/>
      <c r="DP45" s="731"/>
      <c r="DQ45" s="731"/>
      <c r="DR45" s="731"/>
      <c r="DS45" s="731"/>
      <c r="DT45" s="731"/>
      <c r="DU45" s="731"/>
      <c r="DV45" s="732"/>
      <c r="DW45" s="733"/>
      <c r="DX45" s="734"/>
      <c r="DY45" s="734"/>
      <c r="DZ45" s="734"/>
      <c r="EA45" s="734"/>
      <c r="EB45" s="734"/>
      <c r="EC45" s="735"/>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1336396</v>
      </c>
      <c r="CS46" s="646"/>
      <c r="CT46" s="646"/>
      <c r="CU46" s="646"/>
      <c r="CV46" s="646"/>
      <c r="CW46" s="646"/>
      <c r="CX46" s="646"/>
      <c r="CY46" s="647"/>
      <c r="CZ46" s="650">
        <v>13.9</v>
      </c>
      <c r="DA46" s="651"/>
      <c r="DB46" s="651"/>
      <c r="DC46" s="663"/>
      <c r="DD46" s="654">
        <v>401433</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74</v>
      </c>
      <c r="CS47" s="680"/>
      <c r="CT47" s="680"/>
      <c r="CU47" s="680"/>
      <c r="CV47" s="680"/>
      <c r="CW47" s="680"/>
      <c r="CX47" s="680"/>
      <c r="CY47" s="681"/>
      <c r="CZ47" s="650">
        <v>0</v>
      </c>
      <c r="DA47" s="682"/>
      <c r="DB47" s="682"/>
      <c r="DC47" s="685"/>
      <c r="DD47" s="654">
        <v>74</v>
      </c>
      <c r="DE47" s="680"/>
      <c r="DF47" s="680"/>
      <c r="DG47" s="680"/>
      <c r="DH47" s="680"/>
      <c r="DI47" s="680"/>
      <c r="DJ47" s="680"/>
      <c r="DK47" s="681"/>
      <c r="DL47" s="730"/>
      <c r="DM47" s="731"/>
      <c r="DN47" s="731"/>
      <c r="DO47" s="731"/>
      <c r="DP47" s="731"/>
      <c r="DQ47" s="731"/>
      <c r="DR47" s="731"/>
      <c r="DS47" s="731"/>
      <c r="DT47" s="731"/>
      <c r="DU47" s="731"/>
      <c r="DV47" s="732"/>
      <c r="DW47" s="733"/>
      <c r="DX47" s="734"/>
      <c r="DY47" s="734"/>
      <c r="DZ47" s="734"/>
      <c r="EA47" s="734"/>
      <c r="EB47" s="734"/>
      <c r="EC47" s="735"/>
    </row>
    <row r="48" spans="2:133">
      <c r="B48" s="241" t="s">
        <v>361</v>
      </c>
      <c r="CD48" s="761"/>
      <c r="CE48" s="762"/>
      <c r="CF48" s="642" t="s">
        <v>362</v>
      </c>
      <c r="CG48" s="643"/>
      <c r="CH48" s="643"/>
      <c r="CI48" s="643"/>
      <c r="CJ48" s="643"/>
      <c r="CK48" s="643"/>
      <c r="CL48" s="643"/>
      <c r="CM48" s="643"/>
      <c r="CN48" s="643"/>
      <c r="CO48" s="643"/>
      <c r="CP48" s="643"/>
      <c r="CQ48" s="644"/>
      <c r="CR48" s="645" t="s">
        <v>184</v>
      </c>
      <c r="CS48" s="646"/>
      <c r="CT48" s="646"/>
      <c r="CU48" s="646"/>
      <c r="CV48" s="646"/>
      <c r="CW48" s="646"/>
      <c r="CX48" s="646"/>
      <c r="CY48" s="647"/>
      <c r="CZ48" s="650" t="s">
        <v>184</v>
      </c>
      <c r="DA48" s="651"/>
      <c r="DB48" s="651"/>
      <c r="DC48" s="663"/>
      <c r="DD48" s="654" t="s">
        <v>184</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c r="CD49" s="686" t="s">
        <v>363</v>
      </c>
      <c r="CE49" s="687"/>
      <c r="CF49" s="687"/>
      <c r="CG49" s="687"/>
      <c r="CH49" s="687"/>
      <c r="CI49" s="687"/>
      <c r="CJ49" s="687"/>
      <c r="CK49" s="687"/>
      <c r="CL49" s="687"/>
      <c r="CM49" s="687"/>
      <c r="CN49" s="687"/>
      <c r="CO49" s="687"/>
      <c r="CP49" s="687"/>
      <c r="CQ49" s="688"/>
      <c r="CR49" s="736">
        <v>9624965</v>
      </c>
      <c r="CS49" s="716"/>
      <c r="CT49" s="716"/>
      <c r="CU49" s="716"/>
      <c r="CV49" s="716"/>
      <c r="CW49" s="716"/>
      <c r="CX49" s="716"/>
      <c r="CY49" s="747"/>
      <c r="CZ49" s="742">
        <v>100</v>
      </c>
      <c r="DA49" s="748"/>
      <c r="DB49" s="748"/>
      <c r="DC49" s="749"/>
      <c r="DD49" s="750">
        <v>6107553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RaxpDihIgemvTceTk1iM/NyYYKnweTEDw0Bx8AYHjri66aUe4fLDSPwOXhZf5Ae8iKe13Z+CSyvJ3qaU4WM2AQ==" saltValue="lpI0ygA6PTofdjwPfF+HB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386</v>
      </c>
      <c r="C7" s="778"/>
      <c r="D7" s="778"/>
      <c r="E7" s="778"/>
      <c r="F7" s="778"/>
      <c r="G7" s="778"/>
      <c r="H7" s="778"/>
      <c r="I7" s="778"/>
      <c r="J7" s="778"/>
      <c r="K7" s="778"/>
      <c r="L7" s="778"/>
      <c r="M7" s="778"/>
      <c r="N7" s="778"/>
      <c r="O7" s="778"/>
      <c r="P7" s="779"/>
      <c r="Q7" s="780">
        <v>9825</v>
      </c>
      <c r="R7" s="781"/>
      <c r="S7" s="781"/>
      <c r="T7" s="781"/>
      <c r="U7" s="781"/>
      <c r="V7" s="781">
        <v>9710</v>
      </c>
      <c r="W7" s="781"/>
      <c r="X7" s="781"/>
      <c r="Y7" s="781"/>
      <c r="Z7" s="781"/>
      <c r="AA7" s="781">
        <v>115</v>
      </c>
      <c r="AB7" s="781"/>
      <c r="AC7" s="781"/>
      <c r="AD7" s="781"/>
      <c r="AE7" s="782"/>
      <c r="AF7" s="783">
        <v>108</v>
      </c>
      <c r="AG7" s="784"/>
      <c r="AH7" s="784"/>
      <c r="AI7" s="784"/>
      <c r="AJ7" s="785"/>
      <c r="AK7" s="820">
        <v>564</v>
      </c>
      <c r="AL7" s="821"/>
      <c r="AM7" s="821"/>
      <c r="AN7" s="821"/>
      <c r="AO7" s="821"/>
      <c r="AP7" s="821">
        <v>12284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c r="A8" s="262">
        <v>2</v>
      </c>
      <c r="B8" s="801" t="s">
        <v>387</v>
      </c>
      <c r="C8" s="802"/>
      <c r="D8" s="802"/>
      <c r="E8" s="802"/>
      <c r="F8" s="802"/>
      <c r="G8" s="802"/>
      <c r="H8" s="802"/>
      <c r="I8" s="802"/>
      <c r="J8" s="802"/>
      <c r="K8" s="802"/>
      <c r="L8" s="802"/>
      <c r="M8" s="802"/>
      <c r="N8" s="802"/>
      <c r="O8" s="802"/>
      <c r="P8" s="803"/>
      <c r="Q8" s="804">
        <v>89</v>
      </c>
      <c r="R8" s="805"/>
      <c r="S8" s="805"/>
      <c r="T8" s="805"/>
      <c r="U8" s="805"/>
      <c r="V8" s="805">
        <v>87</v>
      </c>
      <c r="W8" s="805"/>
      <c r="X8" s="805"/>
      <c r="Y8" s="805"/>
      <c r="Z8" s="805"/>
      <c r="AA8" s="805">
        <v>1</v>
      </c>
      <c r="AB8" s="805"/>
      <c r="AC8" s="805"/>
      <c r="AD8" s="805"/>
      <c r="AE8" s="806"/>
      <c r="AF8" s="807">
        <v>1</v>
      </c>
      <c r="AG8" s="808"/>
      <c r="AH8" s="808"/>
      <c r="AI8" s="808"/>
      <c r="AJ8" s="809"/>
      <c r="AK8" s="810">
        <v>32</v>
      </c>
      <c r="AL8" s="811"/>
      <c r="AM8" s="811"/>
      <c r="AN8" s="811"/>
      <c r="AO8" s="811"/>
      <c r="AP8" s="811" t="s">
        <v>516</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389</v>
      </c>
      <c r="B23" s="836" t="s">
        <v>390</v>
      </c>
      <c r="C23" s="837"/>
      <c r="D23" s="837"/>
      <c r="E23" s="837"/>
      <c r="F23" s="837"/>
      <c r="G23" s="837"/>
      <c r="H23" s="837"/>
      <c r="I23" s="837"/>
      <c r="J23" s="837"/>
      <c r="K23" s="837"/>
      <c r="L23" s="837"/>
      <c r="M23" s="837"/>
      <c r="N23" s="837"/>
      <c r="O23" s="837"/>
      <c r="P23" s="838"/>
      <c r="Q23" s="839">
        <v>9882</v>
      </c>
      <c r="R23" s="840"/>
      <c r="S23" s="840"/>
      <c r="T23" s="840"/>
      <c r="U23" s="840"/>
      <c r="V23" s="840">
        <v>9765</v>
      </c>
      <c r="W23" s="840"/>
      <c r="X23" s="840"/>
      <c r="Y23" s="840"/>
      <c r="Z23" s="840"/>
      <c r="AA23" s="840">
        <v>116</v>
      </c>
      <c r="AB23" s="840"/>
      <c r="AC23" s="840"/>
      <c r="AD23" s="840"/>
      <c r="AE23" s="841"/>
      <c r="AF23" s="842">
        <v>109</v>
      </c>
      <c r="AG23" s="840"/>
      <c r="AH23" s="840"/>
      <c r="AI23" s="840"/>
      <c r="AJ23" s="843"/>
      <c r="AK23" s="844"/>
      <c r="AL23" s="845"/>
      <c r="AM23" s="845"/>
      <c r="AN23" s="845"/>
      <c r="AO23" s="845"/>
      <c r="AP23" s="840">
        <v>12284</v>
      </c>
      <c r="AQ23" s="840"/>
      <c r="AR23" s="840"/>
      <c r="AS23" s="840"/>
      <c r="AT23" s="840"/>
      <c r="AU23" s="846"/>
      <c r="AV23" s="846"/>
      <c r="AW23" s="846"/>
      <c r="AX23" s="846"/>
      <c r="AY23" s="847"/>
      <c r="AZ23" s="855" t="s">
        <v>184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369</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401</v>
      </c>
      <c r="C28" s="778"/>
      <c r="D28" s="778"/>
      <c r="E28" s="778"/>
      <c r="F28" s="778"/>
      <c r="G28" s="778"/>
      <c r="H28" s="778"/>
      <c r="I28" s="778"/>
      <c r="J28" s="778"/>
      <c r="K28" s="778"/>
      <c r="L28" s="778"/>
      <c r="M28" s="778"/>
      <c r="N28" s="778"/>
      <c r="O28" s="778"/>
      <c r="P28" s="779"/>
      <c r="Q28" s="868">
        <v>900</v>
      </c>
      <c r="R28" s="869"/>
      <c r="S28" s="869"/>
      <c r="T28" s="869"/>
      <c r="U28" s="869"/>
      <c r="V28" s="869">
        <v>893</v>
      </c>
      <c r="W28" s="869"/>
      <c r="X28" s="869"/>
      <c r="Y28" s="869"/>
      <c r="Z28" s="869"/>
      <c r="AA28" s="869">
        <v>7</v>
      </c>
      <c r="AB28" s="869"/>
      <c r="AC28" s="869"/>
      <c r="AD28" s="869"/>
      <c r="AE28" s="870"/>
      <c r="AF28" s="871">
        <v>7</v>
      </c>
      <c r="AG28" s="869"/>
      <c r="AH28" s="869"/>
      <c r="AI28" s="869"/>
      <c r="AJ28" s="872"/>
      <c r="AK28" s="873">
        <v>46</v>
      </c>
      <c r="AL28" s="864"/>
      <c r="AM28" s="864"/>
      <c r="AN28" s="864"/>
      <c r="AO28" s="864"/>
      <c r="AP28" s="864" t="s">
        <v>516</v>
      </c>
      <c r="AQ28" s="864"/>
      <c r="AR28" s="864"/>
      <c r="AS28" s="864"/>
      <c r="AT28" s="864"/>
      <c r="AU28" s="864" t="s">
        <v>516</v>
      </c>
      <c r="AV28" s="864"/>
      <c r="AW28" s="864"/>
      <c r="AX28" s="864"/>
      <c r="AY28" s="864"/>
      <c r="AZ28" s="865" t="s">
        <v>516</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402</v>
      </c>
      <c r="C29" s="802"/>
      <c r="D29" s="802"/>
      <c r="E29" s="802"/>
      <c r="F29" s="802"/>
      <c r="G29" s="802"/>
      <c r="H29" s="802"/>
      <c r="I29" s="802"/>
      <c r="J29" s="802"/>
      <c r="K29" s="802"/>
      <c r="L29" s="802"/>
      <c r="M29" s="802"/>
      <c r="N29" s="802"/>
      <c r="O29" s="802"/>
      <c r="P29" s="803"/>
      <c r="Q29" s="804">
        <v>920</v>
      </c>
      <c r="R29" s="805"/>
      <c r="S29" s="805"/>
      <c r="T29" s="805"/>
      <c r="U29" s="805"/>
      <c r="V29" s="805">
        <v>886</v>
      </c>
      <c r="W29" s="805"/>
      <c r="X29" s="805"/>
      <c r="Y29" s="805"/>
      <c r="Z29" s="805"/>
      <c r="AA29" s="805">
        <v>33</v>
      </c>
      <c r="AB29" s="805"/>
      <c r="AC29" s="805"/>
      <c r="AD29" s="805"/>
      <c r="AE29" s="806"/>
      <c r="AF29" s="807">
        <v>33</v>
      </c>
      <c r="AG29" s="808"/>
      <c r="AH29" s="808"/>
      <c r="AI29" s="808"/>
      <c r="AJ29" s="809"/>
      <c r="AK29" s="876">
        <v>121</v>
      </c>
      <c r="AL29" s="877"/>
      <c r="AM29" s="877"/>
      <c r="AN29" s="877"/>
      <c r="AO29" s="877"/>
      <c r="AP29" s="877" t="s">
        <v>516</v>
      </c>
      <c r="AQ29" s="877"/>
      <c r="AR29" s="877"/>
      <c r="AS29" s="877"/>
      <c r="AT29" s="877"/>
      <c r="AU29" s="877" t="s">
        <v>516</v>
      </c>
      <c r="AV29" s="877"/>
      <c r="AW29" s="877"/>
      <c r="AX29" s="877"/>
      <c r="AY29" s="877"/>
      <c r="AZ29" s="878" t="s">
        <v>516</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403</v>
      </c>
      <c r="C30" s="802"/>
      <c r="D30" s="802"/>
      <c r="E30" s="802"/>
      <c r="F30" s="802"/>
      <c r="G30" s="802"/>
      <c r="H30" s="802"/>
      <c r="I30" s="802"/>
      <c r="J30" s="802"/>
      <c r="K30" s="802"/>
      <c r="L30" s="802"/>
      <c r="M30" s="802"/>
      <c r="N30" s="802"/>
      <c r="O30" s="802"/>
      <c r="P30" s="803"/>
      <c r="Q30" s="804">
        <v>122</v>
      </c>
      <c r="R30" s="805"/>
      <c r="S30" s="805"/>
      <c r="T30" s="805"/>
      <c r="U30" s="805"/>
      <c r="V30" s="805">
        <v>121</v>
      </c>
      <c r="W30" s="805"/>
      <c r="X30" s="805"/>
      <c r="Y30" s="805"/>
      <c r="Z30" s="805"/>
      <c r="AA30" s="805">
        <v>0</v>
      </c>
      <c r="AB30" s="805"/>
      <c r="AC30" s="805"/>
      <c r="AD30" s="805"/>
      <c r="AE30" s="806"/>
      <c r="AF30" s="807">
        <v>0</v>
      </c>
      <c r="AG30" s="808"/>
      <c r="AH30" s="808"/>
      <c r="AI30" s="808"/>
      <c r="AJ30" s="809"/>
      <c r="AK30" s="876">
        <v>41</v>
      </c>
      <c r="AL30" s="877"/>
      <c r="AM30" s="877"/>
      <c r="AN30" s="877"/>
      <c r="AO30" s="877"/>
      <c r="AP30" s="877" t="s">
        <v>516</v>
      </c>
      <c r="AQ30" s="877"/>
      <c r="AR30" s="877"/>
      <c r="AS30" s="877"/>
      <c r="AT30" s="877"/>
      <c r="AU30" s="877" t="s">
        <v>516</v>
      </c>
      <c r="AV30" s="877"/>
      <c r="AW30" s="877"/>
      <c r="AX30" s="877"/>
      <c r="AY30" s="877"/>
      <c r="AZ30" s="878" t="s">
        <v>516</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404</v>
      </c>
      <c r="C31" s="802"/>
      <c r="D31" s="802"/>
      <c r="E31" s="802"/>
      <c r="F31" s="802"/>
      <c r="G31" s="802"/>
      <c r="H31" s="802"/>
      <c r="I31" s="802"/>
      <c r="J31" s="802"/>
      <c r="K31" s="802"/>
      <c r="L31" s="802"/>
      <c r="M31" s="802"/>
      <c r="N31" s="802"/>
      <c r="O31" s="802"/>
      <c r="P31" s="803"/>
      <c r="Q31" s="804">
        <v>297</v>
      </c>
      <c r="R31" s="805"/>
      <c r="S31" s="805"/>
      <c r="T31" s="805"/>
      <c r="U31" s="805"/>
      <c r="V31" s="805">
        <v>297</v>
      </c>
      <c r="W31" s="805"/>
      <c r="X31" s="805"/>
      <c r="Y31" s="805"/>
      <c r="Z31" s="805"/>
      <c r="AA31" s="805" t="s">
        <v>516</v>
      </c>
      <c r="AB31" s="805"/>
      <c r="AC31" s="805"/>
      <c r="AD31" s="805"/>
      <c r="AE31" s="806"/>
      <c r="AF31" s="807" t="s">
        <v>184</v>
      </c>
      <c r="AG31" s="808"/>
      <c r="AH31" s="808"/>
      <c r="AI31" s="808"/>
      <c r="AJ31" s="809"/>
      <c r="AK31" s="876">
        <v>100</v>
      </c>
      <c r="AL31" s="877"/>
      <c r="AM31" s="877"/>
      <c r="AN31" s="877"/>
      <c r="AO31" s="877"/>
      <c r="AP31" s="877" t="s">
        <v>516</v>
      </c>
      <c r="AQ31" s="877"/>
      <c r="AR31" s="877"/>
      <c r="AS31" s="877"/>
      <c r="AT31" s="877"/>
      <c r="AU31" s="877" t="s">
        <v>516</v>
      </c>
      <c r="AV31" s="877"/>
      <c r="AW31" s="877"/>
      <c r="AX31" s="877"/>
      <c r="AY31" s="877"/>
      <c r="AZ31" s="878" t="s">
        <v>516</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405</v>
      </c>
      <c r="C32" s="802"/>
      <c r="D32" s="802"/>
      <c r="E32" s="802"/>
      <c r="F32" s="802"/>
      <c r="G32" s="802"/>
      <c r="H32" s="802"/>
      <c r="I32" s="802"/>
      <c r="J32" s="802"/>
      <c r="K32" s="802"/>
      <c r="L32" s="802"/>
      <c r="M32" s="802"/>
      <c r="N32" s="802"/>
      <c r="O32" s="802"/>
      <c r="P32" s="803"/>
      <c r="Q32" s="804">
        <v>161</v>
      </c>
      <c r="R32" s="805"/>
      <c r="S32" s="805"/>
      <c r="T32" s="805"/>
      <c r="U32" s="805"/>
      <c r="V32" s="805">
        <v>136</v>
      </c>
      <c r="W32" s="805"/>
      <c r="X32" s="805"/>
      <c r="Y32" s="805"/>
      <c r="Z32" s="805"/>
      <c r="AA32" s="805">
        <v>26</v>
      </c>
      <c r="AB32" s="805"/>
      <c r="AC32" s="805"/>
      <c r="AD32" s="805"/>
      <c r="AE32" s="806"/>
      <c r="AF32" s="807">
        <v>219</v>
      </c>
      <c r="AG32" s="808"/>
      <c r="AH32" s="808"/>
      <c r="AI32" s="808"/>
      <c r="AJ32" s="809"/>
      <c r="AK32" s="876">
        <v>10</v>
      </c>
      <c r="AL32" s="877"/>
      <c r="AM32" s="877"/>
      <c r="AN32" s="877"/>
      <c r="AO32" s="877"/>
      <c r="AP32" s="877">
        <v>218</v>
      </c>
      <c r="AQ32" s="877"/>
      <c r="AR32" s="877"/>
      <c r="AS32" s="877"/>
      <c r="AT32" s="877"/>
      <c r="AU32" s="877">
        <v>1</v>
      </c>
      <c r="AV32" s="877"/>
      <c r="AW32" s="877"/>
      <c r="AX32" s="877"/>
      <c r="AY32" s="877"/>
      <c r="AZ32" s="878" t="s">
        <v>516</v>
      </c>
      <c r="BA32" s="878"/>
      <c r="BB32" s="878"/>
      <c r="BC32" s="878"/>
      <c r="BD32" s="878"/>
      <c r="BE32" s="874" t="s">
        <v>406</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407</v>
      </c>
      <c r="C33" s="802"/>
      <c r="D33" s="802"/>
      <c r="E33" s="802"/>
      <c r="F33" s="802"/>
      <c r="G33" s="802"/>
      <c r="H33" s="802"/>
      <c r="I33" s="802"/>
      <c r="J33" s="802"/>
      <c r="K33" s="802"/>
      <c r="L33" s="802"/>
      <c r="M33" s="802"/>
      <c r="N33" s="802"/>
      <c r="O33" s="802"/>
      <c r="P33" s="803"/>
      <c r="Q33" s="804">
        <v>1108</v>
      </c>
      <c r="R33" s="805"/>
      <c r="S33" s="805"/>
      <c r="T33" s="805"/>
      <c r="U33" s="805"/>
      <c r="V33" s="805">
        <v>1107</v>
      </c>
      <c r="W33" s="805"/>
      <c r="X33" s="805"/>
      <c r="Y33" s="805"/>
      <c r="Z33" s="805"/>
      <c r="AA33" s="805">
        <v>2</v>
      </c>
      <c r="AB33" s="805"/>
      <c r="AC33" s="805"/>
      <c r="AD33" s="805"/>
      <c r="AE33" s="806"/>
      <c r="AF33" s="807">
        <v>187</v>
      </c>
      <c r="AG33" s="808"/>
      <c r="AH33" s="808"/>
      <c r="AI33" s="808"/>
      <c r="AJ33" s="809"/>
      <c r="AK33" s="876">
        <v>520</v>
      </c>
      <c r="AL33" s="877"/>
      <c r="AM33" s="877"/>
      <c r="AN33" s="877"/>
      <c r="AO33" s="877"/>
      <c r="AP33" s="877">
        <v>789</v>
      </c>
      <c r="AQ33" s="877"/>
      <c r="AR33" s="877"/>
      <c r="AS33" s="877"/>
      <c r="AT33" s="877"/>
      <c r="AU33" s="877">
        <v>580</v>
      </c>
      <c r="AV33" s="877"/>
      <c r="AW33" s="877"/>
      <c r="AX33" s="877"/>
      <c r="AY33" s="877"/>
      <c r="AZ33" s="878" t="s">
        <v>516</v>
      </c>
      <c r="BA33" s="878"/>
      <c r="BB33" s="878"/>
      <c r="BC33" s="878"/>
      <c r="BD33" s="878"/>
      <c r="BE33" s="874" t="s">
        <v>406</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408</v>
      </c>
      <c r="C34" s="802"/>
      <c r="D34" s="802"/>
      <c r="E34" s="802"/>
      <c r="F34" s="802"/>
      <c r="G34" s="802"/>
      <c r="H34" s="802"/>
      <c r="I34" s="802"/>
      <c r="J34" s="802"/>
      <c r="K34" s="802"/>
      <c r="L34" s="802"/>
      <c r="M34" s="802"/>
      <c r="N34" s="802"/>
      <c r="O34" s="802"/>
      <c r="P34" s="803"/>
      <c r="Q34" s="804">
        <v>74</v>
      </c>
      <c r="R34" s="805"/>
      <c r="S34" s="805"/>
      <c r="T34" s="805"/>
      <c r="U34" s="805"/>
      <c r="V34" s="805">
        <v>74</v>
      </c>
      <c r="W34" s="805"/>
      <c r="X34" s="805"/>
      <c r="Y34" s="805"/>
      <c r="Z34" s="805"/>
      <c r="AA34" s="805" t="s">
        <v>516</v>
      </c>
      <c r="AB34" s="805"/>
      <c r="AC34" s="805"/>
      <c r="AD34" s="805"/>
      <c r="AE34" s="806"/>
      <c r="AF34" s="807" t="s">
        <v>184</v>
      </c>
      <c r="AG34" s="808"/>
      <c r="AH34" s="808"/>
      <c r="AI34" s="808"/>
      <c r="AJ34" s="809"/>
      <c r="AK34" s="876">
        <v>40</v>
      </c>
      <c r="AL34" s="877"/>
      <c r="AM34" s="877"/>
      <c r="AN34" s="877"/>
      <c r="AO34" s="877"/>
      <c r="AP34" s="877">
        <v>172</v>
      </c>
      <c r="AQ34" s="877"/>
      <c r="AR34" s="877"/>
      <c r="AS34" s="877"/>
      <c r="AT34" s="877"/>
      <c r="AU34" s="877">
        <v>157</v>
      </c>
      <c r="AV34" s="877"/>
      <c r="AW34" s="877"/>
      <c r="AX34" s="877"/>
      <c r="AY34" s="877"/>
      <c r="AZ34" s="878" t="s">
        <v>516</v>
      </c>
      <c r="BA34" s="878"/>
      <c r="BB34" s="878"/>
      <c r="BC34" s="878"/>
      <c r="BD34" s="878"/>
      <c r="BE34" s="874" t="s">
        <v>409</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t="s">
        <v>410</v>
      </c>
      <c r="C35" s="802"/>
      <c r="D35" s="802"/>
      <c r="E35" s="802"/>
      <c r="F35" s="802"/>
      <c r="G35" s="802"/>
      <c r="H35" s="802"/>
      <c r="I35" s="802"/>
      <c r="J35" s="802"/>
      <c r="K35" s="802"/>
      <c r="L35" s="802"/>
      <c r="M35" s="802"/>
      <c r="N35" s="802"/>
      <c r="O35" s="802"/>
      <c r="P35" s="803"/>
      <c r="Q35" s="804">
        <v>473</v>
      </c>
      <c r="R35" s="805"/>
      <c r="S35" s="805"/>
      <c r="T35" s="805"/>
      <c r="U35" s="805"/>
      <c r="V35" s="805">
        <v>473</v>
      </c>
      <c r="W35" s="805"/>
      <c r="X35" s="805"/>
      <c r="Y35" s="805"/>
      <c r="Z35" s="805"/>
      <c r="AA35" s="805" t="s">
        <v>516</v>
      </c>
      <c r="AB35" s="805"/>
      <c r="AC35" s="805"/>
      <c r="AD35" s="805"/>
      <c r="AE35" s="806"/>
      <c r="AF35" s="807" t="s">
        <v>411</v>
      </c>
      <c r="AG35" s="808"/>
      <c r="AH35" s="808"/>
      <c r="AI35" s="808"/>
      <c r="AJ35" s="809"/>
      <c r="AK35" s="876">
        <v>222</v>
      </c>
      <c r="AL35" s="877"/>
      <c r="AM35" s="877"/>
      <c r="AN35" s="877"/>
      <c r="AO35" s="877"/>
      <c r="AP35" s="877">
        <v>1632</v>
      </c>
      <c r="AQ35" s="877"/>
      <c r="AR35" s="877"/>
      <c r="AS35" s="877"/>
      <c r="AT35" s="877"/>
      <c r="AU35" s="877">
        <v>1632</v>
      </c>
      <c r="AV35" s="877"/>
      <c r="AW35" s="877"/>
      <c r="AX35" s="877"/>
      <c r="AY35" s="877"/>
      <c r="AZ35" s="878" t="s">
        <v>516</v>
      </c>
      <c r="BA35" s="878"/>
      <c r="BB35" s="878"/>
      <c r="BC35" s="878"/>
      <c r="BD35" s="878"/>
      <c r="BE35" s="874" t="s">
        <v>412</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389</v>
      </c>
      <c r="B63" s="836" t="s">
        <v>414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447</v>
      </c>
      <c r="AG63" s="888"/>
      <c r="AH63" s="888"/>
      <c r="AI63" s="888"/>
      <c r="AJ63" s="889"/>
      <c r="AK63" s="890"/>
      <c r="AL63" s="885"/>
      <c r="AM63" s="885"/>
      <c r="AN63" s="885"/>
      <c r="AO63" s="885"/>
      <c r="AP63" s="888">
        <v>2811</v>
      </c>
      <c r="AQ63" s="888"/>
      <c r="AR63" s="888"/>
      <c r="AS63" s="888"/>
      <c r="AT63" s="888"/>
      <c r="AU63" s="888">
        <v>2370</v>
      </c>
      <c r="AV63" s="888"/>
      <c r="AW63" s="888"/>
      <c r="AX63" s="888"/>
      <c r="AY63" s="888"/>
      <c r="AZ63" s="892"/>
      <c r="BA63" s="892"/>
      <c r="BB63" s="892"/>
      <c r="BC63" s="892"/>
      <c r="BD63" s="892"/>
      <c r="BE63" s="893"/>
      <c r="BF63" s="893"/>
      <c r="BG63" s="893"/>
      <c r="BH63" s="893"/>
      <c r="BI63" s="894"/>
      <c r="BJ63" s="895" t="s">
        <v>184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416</v>
      </c>
      <c r="B66" s="787"/>
      <c r="C66" s="787"/>
      <c r="D66" s="787"/>
      <c r="E66" s="787"/>
      <c r="F66" s="787"/>
      <c r="G66" s="787"/>
      <c r="H66" s="787"/>
      <c r="I66" s="787"/>
      <c r="J66" s="787"/>
      <c r="K66" s="787"/>
      <c r="L66" s="787"/>
      <c r="M66" s="787"/>
      <c r="N66" s="787"/>
      <c r="O66" s="787"/>
      <c r="P66" s="788"/>
      <c r="Q66" s="763" t="s">
        <v>393</v>
      </c>
      <c r="R66" s="764"/>
      <c r="S66" s="764"/>
      <c r="T66" s="764"/>
      <c r="U66" s="765"/>
      <c r="V66" s="763" t="s">
        <v>417</v>
      </c>
      <c r="W66" s="764"/>
      <c r="X66" s="764"/>
      <c r="Y66" s="764"/>
      <c r="Z66" s="765"/>
      <c r="AA66" s="763" t="s">
        <v>418</v>
      </c>
      <c r="AB66" s="764"/>
      <c r="AC66" s="764"/>
      <c r="AD66" s="764"/>
      <c r="AE66" s="765"/>
      <c r="AF66" s="898" t="s">
        <v>419</v>
      </c>
      <c r="AG66" s="859"/>
      <c r="AH66" s="859"/>
      <c r="AI66" s="859"/>
      <c r="AJ66" s="899"/>
      <c r="AK66" s="763" t="s">
        <v>397</v>
      </c>
      <c r="AL66" s="787"/>
      <c r="AM66" s="787"/>
      <c r="AN66" s="787"/>
      <c r="AO66" s="788"/>
      <c r="AP66" s="763" t="s">
        <v>420</v>
      </c>
      <c r="AQ66" s="764"/>
      <c r="AR66" s="764"/>
      <c r="AS66" s="764"/>
      <c r="AT66" s="765"/>
      <c r="AU66" s="763" t="s">
        <v>421</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582</v>
      </c>
      <c r="C68" s="916"/>
      <c r="D68" s="916"/>
      <c r="E68" s="916"/>
      <c r="F68" s="916"/>
      <c r="G68" s="916"/>
      <c r="H68" s="916"/>
      <c r="I68" s="916"/>
      <c r="J68" s="916"/>
      <c r="K68" s="916"/>
      <c r="L68" s="916"/>
      <c r="M68" s="916"/>
      <c r="N68" s="916"/>
      <c r="O68" s="916"/>
      <c r="P68" s="917"/>
      <c r="Q68" s="918">
        <v>6944</v>
      </c>
      <c r="R68" s="912"/>
      <c r="S68" s="912"/>
      <c r="T68" s="912"/>
      <c r="U68" s="912"/>
      <c r="V68" s="912">
        <v>6740</v>
      </c>
      <c r="W68" s="912"/>
      <c r="X68" s="912"/>
      <c r="Y68" s="912"/>
      <c r="Z68" s="912"/>
      <c r="AA68" s="912">
        <v>204</v>
      </c>
      <c r="AB68" s="912"/>
      <c r="AC68" s="912"/>
      <c r="AD68" s="912"/>
      <c r="AE68" s="912"/>
      <c r="AF68" s="912">
        <v>202</v>
      </c>
      <c r="AG68" s="912"/>
      <c r="AH68" s="912"/>
      <c r="AI68" s="912"/>
      <c r="AJ68" s="912"/>
      <c r="AK68" s="912" t="s">
        <v>516</v>
      </c>
      <c r="AL68" s="912"/>
      <c r="AM68" s="912"/>
      <c r="AN68" s="912"/>
      <c r="AO68" s="912"/>
      <c r="AP68" s="912">
        <v>828</v>
      </c>
      <c r="AQ68" s="912"/>
      <c r="AR68" s="912"/>
      <c r="AS68" s="912"/>
      <c r="AT68" s="912"/>
      <c r="AU68" s="912" t="s">
        <v>516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583</v>
      </c>
      <c r="C69" s="920"/>
      <c r="D69" s="920"/>
      <c r="E69" s="920"/>
      <c r="F69" s="920"/>
      <c r="G69" s="920"/>
      <c r="H69" s="920"/>
      <c r="I69" s="920"/>
      <c r="J69" s="920"/>
      <c r="K69" s="920"/>
      <c r="L69" s="920"/>
      <c r="M69" s="920"/>
      <c r="N69" s="920"/>
      <c r="O69" s="920"/>
      <c r="P69" s="921"/>
      <c r="Q69" s="922">
        <v>3578</v>
      </c>
      <c r="R69" s="877"/>
      <c r="S69" s="877"/>
      <c r="T69" s="877"/>
      <c r="U69" s="877"/>
      <c r="V69" s="877">
        <v>3345</v>
      </c>
      <c r="W69" s="877"/>
      <c r="X69" s="877"/>
      <c r="Y69" s="877"/>
      <c r="Z69" s="877"/>
      <c r="AA69" s="877">
        <v>233</v>
      </c>
      <c r="AB69" s="877"/>
      <c r="AC69" s="877"/>
      <c r="AD69" s="877"/>
      <c r="AE69" s="877"/>
      <c r="AF69" s="877">
        <v>233</v>
      </c>
      <c r="AG69" s="877"/>
      <c r="AH69" s="877"/>
      <c r="AI69" s="877"/>
      <c r="AJ69" s="877"/>
      <c r="AK69" s="877" t="s">
        <v>516</v>
      </c>
      <c r="AL69" s="877"/>
      <c r="AM69" s="877"/>
      <c r="AN69" s="877"/>
      <c r="AO69" s="877"/>
      <c r="AP69" s="877">
        <v>1614</v>
      </c>
      <c r="AQ69" s="877"/>
      <c r="AR69" s="877"/>
      <c r="AS69" s="877"/>
      <c r="AT69" s="877"/>
      <c r="AU69" s="877">
        <v>30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c r="C70" s="920"/>
      <c r="D70" s="920"/>
      <c r="E70" s="920"/>
      <c r="F70" s="920"/>
      <c r="G70" s="920"/>
      <c r="H70" s="920"/>
      <c r="I70" s="920"/>
      <c r="J70" s="920"/>
      <c r="K70" s="920"/>
      <c r="L70" s="920"/>
      <c r="M70" s="920"/>
      <c r="N70" s="920"/>
      <c r="O70" s="920"/>
      <c r="P70" s="921"/>
      <c r="Q70" s="922"/>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389</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435</v>
      </c>
      <c r="AG88" s="888"/>
      <c r="AH88" s="888"/>
      <c r="AI88" s="888"/>
      <c r="AJ88" s="888"/>
      <c r="AK88" s="885"/>
      <c r="AL88" s="885"/>
      <c r="AM88" s="885"/>
      <c r="AN88" s="885"/>
      <c r="AO88" s="885"/>
      <c r="AP88" s="888">
        <v>2442</v>
      </c>
      <c r="AQ88" s="888"/>
      <c r="AR88" s="888"/>
      <c r="AS88" s="888"/>
      <c r="AT88" s="888"/>
      <c r="AU88" s="888">
        <v>30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423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306</v>
      </c>
      <c r="AG109" s="941"/>
      <c r="AH109" s="941"/>
      <c r="AI109" s="941"/>
      <c r="AJ109" s="942"/>
      <c r="AK109" s="940" t="s">
        <v>305</v>
      </c>
      <c r="AL109" s="941"/>
      <c r="AM109" s="941"/>
      <c r="AN109" s="941"/>
      <c r="AO109" s="942"/>
      <c r="AP109" s="940" t="s">
        <v>432</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306</v>
      </c>
      <c r="BW109" s="941"/>
      <c r="BX109" s="941"/>
      <c r="BY109" s="941"/>
      <c r="BZ109" s="942"/>
      <c r="CA109" s="940" t="s">
        <v>305</v>
      </c>
      <c r="CB109" s="941"/>
      <c r="CC109" s="941"/>
      <c r="CD109" s="941"/>
      <c r="CE109" s="942"/>
      <c r="CF109" s="961" t="s">
        <v>432</v>
      </c>
      <c r="CG109" s="961"/>
      <c r="CH109" s="961"/>
      <c r="CI109" s="961"/>
      <c r="CJ109" s="961"/>
      <c r="CK109" s="940" t="s">
        <v>433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306</v>
      </c>
      <c r="DM109" s="941"/>
      <c r="DN109" s="941"/>
      <c r="DO109" s="941"/>
      <c r="DP109" s="942"/>
      <c r="DQ109" s="940" t="s">
        <v>305</v>
      </c>
      <c r="DR109" s="941"/>
      <c r="DS109" s="941"/>
      <c r="DT109" s="941"/>
      <c r="DU109" s="942"/>
      <c r="DV109" s="940" t="s">
        <v>432</v>
      </c>
      <c r="DW109" s="941"/>
      <c r="DX109" s="941"/>
      <c r="DY109" s="941"/>
      <c r="DZ109" s="943"/>
    </row>
    <row r="110" spans="1:131" s="247" customFormat="1" ht="26.25" customHeight="1">
      <c r="A110" s="944" t="s">
        <v>434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1089150</v>
      </c>
      <c r="AB110" s="948"/>
      <c r="AC110" s="948"/>
      <c r="AD110" s="948"/>
      <c r="AE110" s="949"/>
      <c r="AF110" s="950">
        <v>1163134</v>
      </c>
      <c r="AG110" s="948"/>
      <c r="AH110" s="948"/>
      <c r="AI110" s="948"/>
      <c r="AJ110" s="949"/>
      <c r="AK110" s="950">
        <v>1179514</v>
      </c>
      <c r="AL110" s="948"/>
      <c r="AM110" s="948"/>
      <c r="AN110" s="948"/>
      <c r="AO110" s="949"/>
      <c r="AP110" s="951">
        <v>27.2</v>
      </c>
      <c r="AQ110" s="952"/>
      <c r="AR110" s="952"/>
      <c r="AS110" s="952"/>
      <c r="AT110" s="953"/>
      <c r="AU110" s="954" t="s">
        <v>72</v>
      </c>
      <c r="AV110" s="955"/>
      <c r="AW110" s="955"/>
      <c r="AX110" s="955"/>
      <c r="AY110" s="955"/>
      <c r="AZ110" s="996" t="s">
        <v>435</v>
      </c>
      <c r="BA110" s="945"/>
      <c r="BB110" s="945"/>
      <c r="BC110" s="945"/>
      <c r="BD110" s="945"/>
      <c r="BE110" s="945"/>
      <c r="BF110" s="945"/>
      <c r="BG110" s="945"/>
      <c r="BH110" s="945"/>
      <c r="BI110" s="945"/>
      <c r="BJ110" s="945"/>
      <c r="BK110" s="945"/>
      <c r="BL110" s="945"/>
      <c r="BM110" s="945"/>
      <c r="BN110" s="945"/>
      <c r="BO110" s="945"/>
      <c r="BP110" s="946"/>
      <c r="BQ110" s="982">
        <v>11495218</v>
      </c>
      <c r="BR110" s="983"/>
      <c r="BS110" s="983"/>
      <c r="BT110" s="983"/>
      <c r="BU110" s="983"/>
      <c r="BV110" s="983">
        <v>12116756</v>
      </c>
      <c r="BW110" s="983"/>
      <c r="BX110" s="983"/>
      <c r="BY110" s="983"/>
      <c r="BZ110" s="983"/>
      <c r="CA110" s="983">
        <v>12284440</v>
      </c>
      <c r="CB110" s="983"/>
      <c r="CC110" s="983"/>
      <c r="CD110" s="983"/>
      <c r="CE110" s="983"/>
      <c r="CF110" s="997">
        <v>283.3</v>
      </c>
      <c r="CG110" s="998"/>
      <c r="CH110" s="998"/>
      <c r="CI110" s="998"/>
      <c r="CJ110" s="998"/>
      <c r="CK110" s="999" t="s">
        <v>436</v>
      </c>
      <c r="CL110" s="1000"/>
      <c r="CM110" s="979" t="s">
        <v>437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184</v>
      </c>
      <c r="DH110" s="983"/>
      <c r="DI110" s="983"/>
      <c r="DJ110" s="983"/>
      <c r="DK110" s="983"/>
      <c r="DL110" s="983" t="s">
        <v>438</v>
      </c>
      <c r="DM110" s="983"/>
      <c r="DN110" s="983"/>
      <c r="DO110" s="983"/>
      <c r="DP110" s="983"/>
      <c r="DQ110" s="983" t="s">
        <v>184</v>
      </c>
      <c r="DR110" s="983"/>
      <c r="DS110" s="983"/>
      <c r="DT110" s="983"/>
      <c r="DU110" s="983"/>
      <c r="DV110" s="984" t="s">
        <v>438</v>
      </c>
      <c r="DW110" s="984"/>
      <c r="DX110" s="984"/>
      <c r="DY110" s="984"/>
      <c r="DZ110" s="985"/>
    </row>
    <row r="111" spans="1:131" s="247" customFormat="1" ht="26.25" customHeight="1">
      <c r="A111" s="986" t="s">
        <v>439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438</v>
      </c>
      <c r="AB111" s="990"/>
      <c r="AC111" s="990"/>
      <c r="AD111" s="990"/>
      <c r="AE111" s="991"/>
      <c r="AF111" s="992" t="s">
        <v>440</v>
      </c>
      <c r="AG111" s="990"/>
      <c r="AH111" s="990"/>
      <c r="AI111" s="990"/>
      <c r="AJ111" s="991"/>
      <c r="AK111" s="992" t="s">
        <v>441</v>
      </c>
      <c r="AL111" s="990"/>
      <c r="AM111" s="990"/>
      <c r="AN111" s="990"/>
      <c r="AO111" s="991"/>
      <c r="AP111" s="993" t="s">
        <v>442</v>
      </c>
      <c r="AQ111" s="994"/>
      <c r="AR111" s="994"/>
      <c r="AS111" s="994"/>
      <c r="AT111" s="995"/>
      <c r="AU111" s="956"/>
      <c r="AV111" s="957"/>
      <c r="AW111" s="957"/>
      <c r="AX111" s="957"/>
      <c r="AY111" s="957"/>
      <c r="AZ111" s="1005" t="s">
        <v>443</v>
      </c>
      <c r="BA111" s="1006"/>
      <c r="BB111" s="1006"/>
      <c r="BC111" s="1006"/>
      <c r="BD111" s="1006"/>
      <c r="BE111" s="1006"/>
      <c r="BF111" s="1006"/>
      <c r="BG111" s="1006"/>
      <c r="BH111" s="1006"/>
      <c r="BI111" s="1006"/>
      <c r="BJ111" s="1006"/>
      <c r="BK111" s="1006"/>
      <c r="BL111" s="1006"/>
      <c r="BM111" s="1006"/>
      <c r="BN111" s="1006"/>
      <c r="BO111" s="1006"/>
      <c r="BP111" s="1007"/>
      <c r="BQ111" s="975" t="s">
        <v>184</v>
      </c>
      <c r="BR111" s="976"/>
      <c r="BS111" s="976"/>
      <c r="BT111" s="976"/>
      <c r="BU111" s="976"/>
      <c r="BV111" s="976" t="s">
        <v>438</v>
      </c>
      <c r="BW111" s="976"/>
      <c r="BX111" s="976"/>
      <c r="BY111" s="976"/>
      <c r="BZ111" s="976"/>
      <c r="CA111" s="976" t="s">
        <v>184</v>
      </c>
      <c r="CB111" s="976"/>
      <c r="CC111" s="976"/>
      <c r="CD111" s="976"/>
      <c r="CE111" s="976"/>
      <c r="CF111" s="970" t="s">
        <v>438</v>
      </c>
      <c r="CG111" s="971"/>
      <c r="CH111" s="971"/>
      <c r="CI111" s="971"/>
      <c r="CJ111" s="971"/>
      <c r="CK111" s="1001"/>
      <c r="CL111" s="1002"/>
      <c r="CM111" s="972" t="s">
        <v>444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184</v>
      </c>
      <c r="DH111" s="976"/>
      <c r="DI111" s="976"/>
      <c r="DJ111" s="976"/>
      <c r="DK111" s="976"/>
      <c r="DL111" s="976" t="s">
        <v>184</v>
      </c>
      <c r="DM111" s="976"/>
      <c r="DN111" s="976"/>
      <c r="DO111" s="976"/>
      <c r="DP111" s="976"/>
      <c r="DQ111" s="976" t="s">
        <v>438</v>
      </c>
      <c r="DR111" s="976"/>
      <c r="DS111" s="976"/>
      <c r="DT111" s="976"/>
      <c r="DU111" s="976"/>
      <c r="DV111" s="977" t="s">
        <v>445</v>
      </c>
      <c r="DW111" s="977"/>
      <c r="DX111" s="977"/>
      <c r="DY111" s="977"/>
      <c r="DZ111" s="978"/>
    </row>
    <row r="112" spans="1:131" s="247" customFormat="1" ht="26.25" customHeight="1">
      <c r="A112" s="1008" t="s">
        <v>446</v>
      </c>
      <c r="B112" s="1009"/>
      <c r="C112" s="1006" t="s">
        <v>447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445</v>
      </c>
      <c r="AB112" s="1015"/>
      <c r="AC112" s="1015"/>
      <c r="AD112" s="1015"/>
      <c r="AE112" s="1016"/>
      <c r="AF112" s="1017" t="s">
        <v>438</v>
      </c>
      <c r="AG112" s="1015"/>
      <c r="AH112" s="1015"/>
      <c r="AI112" s="1015"/>
      <c r="AJ112" s="1016"/>
      <c r="AK112" s="1017" t="s">
        <v>184</v>
      </c>
      <c r="AL112" s="1015"/>
      <c r="AM112" s="1015"/>
      <c r="AN112" s="1015"/>
      <c r="AO112" s="1016"/>
      <c r="AP112" s="1018" t="s">
        <v>184</v>
      </c>
      <c r="AQ112" s="1019"/>
      <c r="AR112" s="1019"/>
      <c r="AS112" s="1019"/>
      <c r="AT112" s="1020"/>
      <c r="AU112" s="956"/>
      <c r="AV112" s="957"/>
      <c r="AW112" s="957"/>
      <c r="AX112" s="957"/>
      <c r="AY112" s="957"/>
      <c r="AZ112" s="1005" t="s">
        <v>448</v>
      </c>
      <c r="BA112" s="1006"/>
      <c r="BB112" s="1006"/>
      <c r="BC112" s="1006"/>
      <c r="BD112" s="1006"/>
      <c r="BE112" s="1006"/>
      <c r="BF112" s="1006"/>
      <c r="BG112" s="1006"/>
      <c r="BH112" s="1006"/>
      <c r="BI112" s="1006"/>
      <c r="BJ112" s="1006"/>
      <c r="BK112" s="1006"/>
      <c r="BL112" s="1006"/>
      <c r="BM112" s="1006"/>
      <c r="BN112" s="1006"/>
      <c r="BO112" s="1006"/>
      <c r="BP112" s="1007"/>
      <c r="BQ112" s="975">
        <v>2358456</v>
      </c>
      <c r="BR112" s="976"/>
      <c r="BS112" s="976"/>
      <c r="BT112" s="976"/>
      <c r="BU112" s="976"/>
      <c r="BV112" s="976">
        <v>2366584</v>
      </c>
      <c r="BW112" s="976"/>
      <c r="BX112" s="976"/>
      <c r="BY112" s="976"/>
      <c r="BZ112" s="976"/>
      <c r="CA112" s="976">
        <v>2370263</v>
      </c>
      <c r="CB112" s="976"/>
      <c r="CC112" s="976"/>
      <c r="CD112" s="976"/>
      <c r="CE112" s="976"/>
      <c r="CF112" s="970">
        <v>54.7</v>
      </c>
      <c r="CG112" s="971"/>
      <c r="CH112" s="971"/>
      <c r="CI112" s="971"/>
      <c r="CJ112" s="971"/>
      <c r="CK112" s="1001"/>
      <c r="CL112" s="1002"/>
      <c r="CM112" s="972" t="s">
        <v>449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184</v>
      </c>
      <c r="DH112" s="976"/>
      <c r="DI112" s="976"/>
      <c r="DJ112" s="976"/>
      <c r="DK112" s="976"/>
      <c r="DL112" s="976" t="s">
        <v>450</v>
      </c>
      <c r="DM112" s="976"/>
      <c r="DN112" s="976"/>
      <c r="DO112" s="976"/>
      <c r="DP112" s="976"/>
      <c r="DQ112" s="976" t="s">
        <v>184</v>
      </c>
      <c r="DR112" s="976"/>
      <c r="DS112" s="976"/>
      <c r="DT112" s="976"/>
      <c r="DU112" s="976"/>
      <c r="DV112" s="977" t="s">
        <v>438</v>
      </c>
      <c r="DW112" s="977"/>
      <c r="DX112" s="977"/>
      <c r="DY112" s="977"/>
      <c r="DZ112" s="978"/>
    </row>
    <row r="113" spans="1:130" s="247" customFormat="1" ht="26.25" customHeight="1">
      <c r="A113" s="1010"/>
      <c r="B113" s="1011"/>
      <c r="C113" s="1006" t="s">
        <v>451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211484</v>
      </c>
      <c r="AB113" s="990"/>
      <c r="AC113" s="990"/>
      <c r="AD113" s="990"/>
      <c r="AE113" s="991"/>
      <c r="AF113" s="992">
        <v>204705</v>
      </c>
      <c r="AG113" s="990"/>
      <c r="AH113" s="990"/>
      <c r="AI113" s="990"/>
      <c r="AJ113" s="991"/>
      <c r="AK113" s="992">
        <v>200145</v>
      </c>
      <c r="AL113" s="990"/>
      <c r="AM113" s="990"/>
      <c r="AN113" s="990"/>
      <c r="AO113" s="991"/>
      <c r="AP113" s="993">
        <v>4.5999999999999996</v>
      </c>
      <c r="AQ113" s="994"/>
      <c r="AR113" s="994"/>
      <c r="AS113" s="994"/>
      <c r="AT113" s="995"/>
      <c r="AU113" s="956"/>
      <c r="AV113" s="957"/>
      <c r="AW113" s="957"/>
      <c r="AX113" s="957"/>
      <c r="AY113" s="957"/>
      <c r="AZ113" s="1005" t="s">
        <v>452</v>
      </c>
      <c r="BA113" s="1006"/>
      <c r="BB113" s="1006"/>
      <c r="BC113" s="1006"/>
      <c r="BD113" s="1006"/>
      <c r="BE113" s="1006"/>
      <c r="BF113" s="1006"/>
      <c r="BG113" s="1006"/>
      <c r="BH113" s="1006"/>
      <c r="BI113" s="1006"/>
      <c r="BJ113" s="1006"/>
      <c r="BK113" s="1006"/>
      <c r="BL113" s="1006"/>
      <c r="BM113" s="1006"/>
      <c r="BN113" s="1006"/>
      <c r="BO113" s="1006"/>
      <c r="BP113" s="1007"/>
      <c r="BQ113" s="975" t="s">
        <v>184</v>
      </c>
      <c r="BR113" s="976"/>
      <c r="BS113" s="976"/>
      <c r="BT113" s="976"/>
      <c r="BU113" s="976"/>
      <c r="BV113" s="976">
        <v>2772</v>
      </c>
      <c r="BW113" s="976"/>
      <c r="BX113" s="976"/>
      <c r="BY113" s="976"/>
      <c r="BZ113" s="976"/>
      <c r="CA113" s="976">
        <v>30006</v>
      </c>
      <c r="CB113" s="976"/>
      <c r="CC113" s="976"/>
      <c r="CD113" s="976"/>
      <c r="CE113" s="976"/>
      <c r="CF113" s="970">
        <v>0.7</v>
      </c>
      <c r="CG113" s="971"/>
      <c r="CH113" s="971"/>
      <c r="CI113" s="971"/>
      <c r="CJ113" s="971"/>
      <c r="CK113" s="1001"/>
      <c r="CL113" s="1002"/>
      <c r="CM113" s="972" t="s">
        <v>453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184</v>
      </c>
      <c r="DH113" s="1015"/>
      <c r="DI113" s="1015"/>
      <c r="DJ113" s="1015"/>
      <c r="DK113" s="1016"/>
      <c r="DL113" s="1017" t="s">
        <v>184</v>
      </c>
      <c r="DM113" s="1015"/>
      <c r="DN113" s="1015"/>
      <c r="DO113" s="1015"/>
      <c r="DP113" s="1016"/>
      <c r="DQ113" s="1017" t="s">
        <v>184</v>
      </c>
      <c r="DR113" s="1015"/>
      <c r="DS113" s="1015"/>
      <c r="DT113" s="1015"/>
      <c r="DU113" s="1016"/>
      <c r="DV113" s="1018" t="s">
        <v>184</v>
      </c>
      <c r="DW113" s="1019"/>
      <c r="DX113" s="1019"/>
      <c r="DY113" s="1019"/>
      <c r="DZ113" s="1020"/>
    </row>
    <row r="114" spans="1:130" s="247" customFormat="1" ht="26.25" customHeight="1">
      <c r="A114" s="1010"/>
      <c r="B114" s="1011"/>
      <c r="C114" s="1006" t="s">
        <v>454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22177</v>
      </c>
      <c r="AB114" s="1015"/>
      <c r="AC114" s="1015"/>
      <c r="AD114" s="1015"/>
      <c r="AE114" s="1016"/>
      <c r="AF114" s="1017" t="s">
        <v>440</v>
      </c>
      <c r="AG114" s="1015"/>
      <c r="AH114" s="1015"/>
      <c r="AI114" s="1015"/>
      <c r="AJ114" s="1016"/>
      <c r="AK114" s="1017">
        <v>1886</v>
      </c>
      <c r="AL114" s="1015"/>
      <c r="AM114" s="1015"/>
      <c r="AN114" s="1015"/>
      <c r="AO114" s="1016"/>
      <c r="AP114" s="1018">
        <v>0</v>
      </c>
      <c r="AQ114" s="1019"/>
      <c r="AR114" s="1019"/>
      <c r="AS114" s="1019"/>
      <c r="AT114" s="1020"/>
      <c r="AU114" s="956"/>
      <c r="AV114" s="957"/>
      <c r="AW114" s="957"/>
      <c r="AX114" s="957"/>
      <c r="AY114" s="957"/>
      <c r="AZ114" s="1005" t="s">
        <v>455</v>
      </c>
      <c r="BA114" s="1006"/>
      <c r="BB114" s="1006"/>
      <c r="BC114" s="1006"/>
      <c r="BD114" s="1006"/>
      <c r="BE114" s="1006"/>
      <c r="BF114" s="1006"/>
      <c r="BG114" s="1006"/>
      <c r="BH114" s="1006"/>
      <c r="BI114" s="1006"/>
      <c r="BJ114" s="1006"/>
      <c r="BK114" s="1006"/>
      <c r="BL114" s="1006"/>
      <c r="BM114" s="1006"/>
      <c r="BN114" s="1006"/>
      <c r="BO114" s="1006"/>
      <c r="BP114" s="1007"/>
      <c r="BQ114" s="975">
        <v>1543747</v>
      </c>
      <c r="BR114" s="976"/>
      <c r="BS114" s="976"/>
      <c r="BT114" s="976"/>
      <c r="BU114" s="976"/>
      <c r="BV114" s="976">
        <v>1512649</v>
      </c>
      <c r="BW114" s="976"/>
      <c r="BX114" s="976"/>
      <c r="BY114" s="976"/>
      <c r="BZ114" s="976"/>
      <c r="CA114" s="976">
        <v>1426159</v>
      </c>
      <c r="CB114" s="976"/>
      <c r="CC114" s="976"/>
      <c r="CD114" s="976"/>
      <c r="CE114" s="976"/>
      <c r="CF114" s="970">
        <v>32.9</v>
      </c>
      <c r="CG114" s="971"/>
      <c r="CH114" s="971"/>
      <c r="CI114" s="971"/>
      <c r="CJ114" s="971"/>
      <c r="CK114" s="1001"/>
      <c r="CL114" s="1002"/>
      <c r="CM114" s="972" t="s">
        <v>456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184</v>
      </c>
      <c r="DH114" s="1015"/>
      <c r="DI114" s="1015"/>
      <c r="DJ114" s="1015"/>
      <c r="DK114" s="1016"/>
      <c r="DL114" s="1017" t="s">
        <v>450</v>
      </c>
      <c r="DM114" s="1015"/>
      <c r="DN114" s="1015"/>
      <c r="DO114" s="1015"/>
      <c r="DP114" s="1016"/>
      <c r="DQ114" s="1017" t="s">
        <v>184</v>
      </c>
      <c r="DR114" s="1015"/>
      <c r="DS114" s="1015"/>
      <c r="DT114" s="1015"/>
      <c r="DU114" s="1016"/>
      <c r="DV114" s="1018" t="s">
        <v>184</v>
      </c>
      <c r="DW114" s="1019"/>
      <c r="DX114" s="1019"/>
      <c r="DY114" s="1019"/>
      <c r="DZ114" s="1020"/>
    </row>
    <row r="115" spans="1:130" s="247" customFormat="1" ht="26.25" customHeight="1">
      <c r="A115" s="1010"/>
      <c r="B115" s="1011"/>
      <c r="C115" s="1006" t="s">
        <v>457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3409</v>
      </c>
      <c r="AB115" s="990"/>
      <c r="AC115" s="990"/>
      <c r="AD115" s="990"/>
      <c r="AE115" s="991"/>
      <c r="AF115" s="992">
        <v>7526</v>
      </c>
      <c r="AG115" s="990"/>
      <c r="AH115" s="990"/>
      <c r="AI115" s="990"/>
      <c r="AJ115" s="991"/>
      <c r="AK115" s="992" t="s">
        <v>450</v>
      </c>
      <c r="AL115" s="990"/>
      <c r="AM115" s="990"/>
      <c r="AN115" s="990"/>
      <c r="AO115" s="991"/>
      <c r="AP115" s="993" t="s">
        <v>441</v>
      </c>
      <c r="AQ115" s="994"/>
      <c r="AR115" s="994"/>
      <c r="AS115" s="994"/>
      <c r="AT115" s="995"/>
      <c r="AU115" s="956"/>
      <c r="AV115" s="957"/>
      <c r="AW115" s="957"/>
      <c r="AX115" s="957"/>
      <c r="AY115" s="957"/>
      <c r="AZ115" s="1005" t="s">
        <v>458</v>
      </c>
      <c r="BA115" s="1006"/>
      <c r="BB115" s="1006"/>
      <c r="BC115" s="1006"/>
      <c r="BD115" s="1006"/>
      <c r="BE115" s="1006"/>
      <c r="BF115" s="1006"/>
      <c r="BG115" s="1006"/>
      <c r="BH115" s="1006"/>
      <c r="BI115" s="1006"/>
      <c r="BJ115" s="1006"/>
      <c r="BK115" s="1006"/>
      <c r="BL115" s="1006"/>
      <c r="BM115" s="1006"/>
      <c r="BN115" s="1006"/>
      <c r="BO115" s="1006"/>
      <c r="BP115" s="1007"/>
      <c r="BQ115" s="975" t="s">
        <v>440</v>
      </c>
      <c r="BR115" s="976"/>
      <c r="BS115" s="976"/>
      <c r="BT115" s="976"/>
      <c r="BU115" s="976"/>
      <c r="BV115" s="976" t="s">
        <v>438</v>
      </c>
      <c r="BW115" s="976"/>
      <c r="BX115" s="976"/>
      <c r="BY115" s="976"/>
      <c r="BZ115" s="976"/>
      <c r="CA115" s="976" t="s">
        <v>438</v>
      </c>
      <c r="CB115" s="976"/>
      <c r="CC115" s="976"/>
      <c r="CD115" s="976"/>
      <c r="CE115" s="976"/>
      <c r="CF115" s="970" t="s">
        <v>438</v>
      </c>
      <c r="CG115" s="971"/>
      <c r="CH115" s="971"/>
      <c r="CI115" s="971"/>
      <c r="CJ115" s="971"/>
      <c r="CK115" s="1001"/>
      <c r="CL115" s="1002"/>
      <c r="CM115" s="1005" t="s">
        <v>459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438</v>
      </c>
      <c r="DH115" s="1015"/>
      <c r="DI115" s="1015"/>
      <c r="DJ115" s="1015"/>
      <c r="DK115" s="1016"/>
      <c r="DL115" s="1017" t="s">
        <v>445</v>
      </c>
      <c r="DM115" s="1015"/>
      <c r="DN115" s="1015"/>
      <c r="DO115" s="1015"/>
      <c r="DP115" s="1016"/>
      <c r="DQ115" s="1017" t="s">
        <v>184</v>
      </c>
      <c r="DR115" s="1015"/>
      <c r="DS115" s="1015"/>
      <c r="DT115" s="1015"/>
      <c r="DU115" s="1016"/>
      <c r="DV115" s="1018" t="s">
        <v>440</v>
      </c>
      <c r="DW115" s="1019"/>
      <c r="DX115" s="1019"/>
      <c r="DY115" s="1019"/>
      <c r="DZ115" s="1020"/>
    </row>
    <row r="116" spans="1:130" s="247" customFormat="1" ht="26.25" customHeight="1">
      <c r="A116" s="1012"/>
      <c r="B116" s="1013"/>
      <c r="C116" s="1021" t="s">
        <v>460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438</v>
      </c>
      <c r="AB116" s="1015"/>
      <c r="AC116" s="1015"/>
      <c r="AD116" s="1015"/>
      <c r="AE116" s="1016"/>
      <c r="AF116" s="1017" t="s">
        <v>184</v>
      </c>
      <c r="AG116" s="1015"/>
      <c r="AH116" s="1015"/>
      <c r="AI116" s="1015"/>
      <c r="AJ116" s="1016"/>
      <c r="AK116" s="1017" t="s">
        <v>438</v>
      </c>
      <c r="AL116" s="1015"/>
      <c r="AM116" s="1015"/>
      <c r="AN116" s="1015"/>
      <c r="AO116" s="1016"/>
      <c r="AP116" s="1018" t="s">
        <v>440</v>
      </c>
      <c r="AQ116" s="1019"/>
      <c r="AR116" s="1019"/>
      <c r="AS116" s="1019"/>
      <c r="AT116" s="1020"/>
      <c r="AU116" s="956"/>
      <c r="AV116" s="957"/>
      <c r="AW116" s="957"/>
      <c r="AX116" s="957"/>
      <c r="AY116" s="957"/>
      <c r="AZ116" s="1023" t="s">
        <v>461</v>
      </c>
      <c r="BA116" s="1024"/>
      <c r="BB116" s="1024"/>
      <c r="BC116" s="1024"/>
      <c r="BD116" s="1024"/>
      <c r="BE116" s="1024"/>
      <c r="BF116" s="1024"/>
      <c r="BG116" s="1024"/>
      <c r="BH116" s="1024"/>
      <c r="BI116" s="1024"/>
      <c r="BJ116" s="1024"/>
      <c r="BK116" s="1024"/>
      <c r="BL116" s="1024"/>
      <c r="BM116" s="1024"/>
      <c r="BN116" s="1024"/>
      <c r="BO116" s="1024"/>
      <c r="BP116" s="1025"/>
      <c r="BQ116" s="975" t="s">
        <v>184</v>
      </c>
      <c r="BR116" s="976"/>
      <c r="BS116" s="976"/>
      <c r="BT116" s="976"/>
      <c r="BU116" s="976"/>
      <c r="BV116" s="976" t="s">
        <v>184</v>
      </c>
      <c r="BW116" s="976"/>
      <c r="BX116" s="976"/>
      <c r="BY116" s="976"/>
      <c r="BZ116" s="976"/>
      <c r="CA116" s="976" t="s">
        <v>184</v>
      </c>
      <c r="CB116" s="976"/>
      <c r="CC116" s="976"/>
      <c r="CD116" s="976"/>
      <c r="CE116" s="976"/>
      <c r="CF116" s="970" t="s">
        <v>438</v>
      </c>
      <c r="CG116" s="971"/>
      <c r="CH116" s="971"/>
      <c r="CI116" s="971"/>
      <c r="CJ116" s="971"/>
      <c r="CK116" s="1001"/>
      <c r="CL116" s="1002"/>
      <c r="CM116" s="972" t="s">
        <v>462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438</v>
      </c>
      <c r="DH116" s="1015"/>
      <c r="DI116" s="1015"/>
      <c r="DJ116" s="1015"/>
      <c r="DK116" s="1016"/>
      <c r="DL116" s="1017" t="s">
        <v>184</v>
      </c>
      <c r="DM116" s="1015"/>
      <c r="DN116" s="1015"/>
      <c r="DO116" s="1015"/>
      <c r="DP116" s="1016"/>
      <c r="DQ116" s="1017" t="s">
        <v>441</v>
      </c>
      <c r="DR116" s="1015"/>
      <c r="DS116" s="1015"/>
      <c r="DT116" s="1015"/>
      <c r="DU116" s="1016"/>
      <c r="DV116" s="1018" t="s">
        <v>184</v>
      </c>
      <c r="DW116" s="1019"/>
      <c r="DX116" s="1019"/>
      <c r="DY116" s="1019"/>
      <c r="DZ116" s="1020"/>
    </row>
    <row r="117" spans="1:130" s="247" customFormat="1" ht="26.25" customHeight="1">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463</v>
      </c>
      <c r="Z117" s="942"/>
      <c r="AA117" s="1032">
        <v>1326220</v>
      </c>
      <c r="AB117" s="1033"/>
      <c r="AC117" s="1033"/>
      <c r="AD117" s="1033"/>
      <c r="AE117" s="1034"/>
      <c r="AF117" s="1035">
        <v>1375365</v>
      </c>
      <c r="AG117" s="1033"/>
      <c r="AH117" s="1033"/>
      <c r="AI117" s="1033"/>
      <c r="AJ117" s="1034"/>
      <c r="AK117" s="1035">
        <v>1381545</v>
      </c>
      <c r="AL117" s="1033"/>
      <c r="AM117" s="1033"/>
      <c r="AN117" s="1033"/>
      <c r="AO117" s="1034"/>
      <c r="AP117" s="1036"/>
      <c r="AQ117" s="1037"/>
      <c r="AR117" s="1037"/>
      <c r="AS117" s="1037"/>
      <c r="AT117" s="1038"/>
      <c r="AU117" s="956"/>
      <c r="AV117" s="957"/>
      <c r="AW117" s="957"/>
      <c r="AX117" s="957"/>
      <c r="AY117" s="957"/>
      <c r="AZ117" s="1023" t="s">
        <v>464</v>
      </c>
      <c r="BA117" s="1024"/>
      <c r="BB117" s="1024"/>
      <c r="BC117" s="1024"/>
      <c r="BD117" s="1024"/>
      <c r="BE117" s="1024"/>
      <c r="BF117" s="1024"/>
      <c r="BG117" s="1024"/>
      <c r="BH117" s="1024"/>
      <c r="BI117" s="1024"/>
      <c r="BJ117" s="1024"/>
      <c r="BK117" s="1024"/>
      <c r="BL117" s="1024"/>
      <c r="BM117" s="1024"/>
      <c r="BN117" s="1024"/>
      <c r="BO117" s="1024"/>
      <c r="BP117" s="1025"/>
      <c r="BQ117" s="975" t="s">
        <v>440</v>
      </c>
      <c r="BR117" s="976"/>
      <c r="BS117" s="976"/>
      <c r="BT117" s="976"/>
      <c r="BU117" s="976"/>
      <c r="BV117" s="976" t="s">
        <v>441</v>
      </c>
      <c r="BW117" s="976"/>
      <c r="BX117" s="976"/>
      <c r="BY117" s="976"/>
      <c r="BZ117" s="976"/>
      <c r="CA117" s="976" t="s">
        <v>184</v>
      </c>
      <c r="CB117" s="976"/>
      <c r="CC117" s="976"/>
      <c r="CD117" s="976"/>
      <c r="CE117" s="976"/>
      <c r="CF117" s="970" t="s">
        <v>440</v>
      </c>
      <c r="CG117" s="971"/>
      <c r="CH117" s="971"/>
      <c r="CI117" s="971"/>
      <c r="CJ117" s="971"/>
      <c r="CK117" s="1001"/>
      <c r="CL117" s="1002"/>
      <c r="CM117" s="972" t="s">
        <v>465</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184</v>
      </c>
      <c r="DH117" s="1015"/>
      <c r="DI117" s="1015"/>
      <c r="DJ117" s="1015"/>
      <c r="DK117" s="1016"/>
      <c r="DL117" s="1017" t="s">
        <v>438</v>
      </c>
      <c r="DM117" s="1015"/>
      <c r="DN117" s="1015"/>
      <c r="DO117" s="1015"/>
      <c r="DP117" s="1016"/>
      <c r="DQ117" s="1017" t="s">
        <v>442</v>
      </c>
      <c r="DR117" s="1015"/>
      <c r="DS117" s="1015"/>
      <c r="DT117" s="1015"/>
      <c r="DU117" s="1016"/>
      <c r="DV117" s="1018" t="s">
        <v>440</v>
      </c>
      <c r="DW117" s="1019"/>
      <c r="DX117" s="1019"/>
      <c r="DY117" s="1019"/>
      <c r="DZ117" s="1020"/>
    </row>
    <row r="118" spans="1:130" s="247" customFormat="1" ht="26.25" customHeight="1">
      <c r="A118" s="960" t="s">
        <v>433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306</v>
      </c>
      <c r="AG118" s="941"/>
      <c r="AH118" s="941"/>
      <c r="AI118" s="941"/>
      <c r="AJ118" s="942"/>
      <c r="AK118" s="940" t="s">
        <v>305</v>
      </c>
      <c r="AL118" s="941"/>
      <c r="AM118" s="941"/>
      <c r="AN118" s="941"/>
      <c r="AO118" s="942"/>
      <c r="AP118" s="1027" t="s">
        <v>432</v>
      </c>
      <c r="AQ118" s="1028"/>
      <c r="AR118" s="1028"/>
      <c r="AS118" s="1028"/>
      <c r="AT118" s="1029"/>
      <c r="AU118" s="956"/>
      <c r="AV118" s="957"/>
      <c r="AW118" s="957"/>
      <c r="AX118" s="957"/>
      <c r="AY118" s="957"/>
      <c r="AZ118" s="1030" t="s">
        <v>466</v>
      </c>
      <c r="BA118" s="1021"/>
      <c r="BB118" s="1021"/>
      <c r="BC118" s="1021"/>
      <c r="BD118" s="1021"/>
      <c r="BE118" s="1021"/>
      <c r="BF118" s="1021"/>
      <c r="BG118" s="1021"/>
      <c r="BH118" s="1021"/>
      <c r="BI118" s="1021"/>
      <c r="BJ118" s="1021"/>
      <c r="BK118" s="1021"/>
      <c r="BL118" s="1021"/>
      <c r="BM118" s="1021"/>
      <c r="BN118" s="1021"/>
      <c r="BO118" s="1021"/>
      <c r="BP118" s="1022"/>
      <c r="BQ118" s="1053" t="s">
        <v>184</v>
      </c>
      <c r="BR118" s="1054"/>
      <c r="BS118" s="1054"/>
      <c r="BT118" s="1054"/>
      <c r="BU118" s="1054"/>
      <c r="BV118" s="1054" t="s">
        <v>184</v>
      </c>
      <c r="BW118" s="1054"/>
      <c r="BX118" s="1054"/>
      <c r="BY118" s="1054"/>
      <c r="BZ118" s="1054"/>
      <c r="CA118" s="1054" t="s">
        <v>184</v>
      </c>
      <c r="CB118" s="1054"/>
      <c r="CC118" s="1054"/>
      <c r="CD118" s="1054"/>
      <c r="CE118" s="1054"/>
      <c r="CF118" s="970" t="s">
        <v>438</v>
      </c>
      <c r="CG118" s="971"/>
      <c r="CH118" s="971"/>
      <c r="CI118" s="971"/>
      <c r="CJ118" s="971"/>
      <c r="CK118" s="1001"/>
      <c r="CL118" s="1002"/>
      <c r="CM118" s="972" t="s">
        <v>467</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441</v>
      </c>
      <c r="DH118" s="1015"/>
      <c r="DI118" s="1015"/>
      <c r="DJ118" s="1015"/>
      <c r="DK118" s="1016"/>
      <c r="DL118" s="1017" t="s">
        <v>184</v>
      </c>
      <c r="DM118" s="1015"/>
      <c r="DN118" s="1015"/>
      <c r="DO118" s="1015"/>
      <c r="DP118" s="1016"/>
      <c r="DQ118" s="1017" t="s">
        <v>184</v>
      </c>
      <c r="DR118" s="1015"/>
      <c r="DS118" s="1015"/>
      <c r="DT118" s="1015"/>
      <c r="DU118" s="1016"/>
      <c r="DV118" s="1018" t="s">
        <v>440</v>
      </c>
      <c r="DW118" s="1019"/>
      <c r="DX118" s="1019"/>
      <c r="DY118" s="1019"/>
      <c r="DZ118" s="1020"/>
    </row>
    <row r="119" spans="1:130" s="247" customFormat="1" ht="26.25" customHeight="1">
      <c r="A119" s="1120" t="s">
        <v>436</v>
      </c>
      <c r="B119" s="1000"/>
      <c r="C119" s="979" t="s">
        <v>437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184</v>
      </c>
      <c r="AB119" s="948"/>
      <c r="AC119" s="948"/>
      <c r="AD119" s="948"/>
      <c r="AE119" s="949"/>
      <c r="AF119" s="950" t="s">
        <v>184</v>
      </c>
      <c r="AG119" s="948"/>
      <c r="AH119" s="948"/>
      <c r="AI119" s="948"/>
      <c r="AJ119" s="949"/>
      <c r="AK119" s="950" t="s">
        <v>184</v>
      </c>
      <c r="AL119" s="948"/>
      <c r="AM119" s="948"/>
      <c r="AN119" s="948"/>
      <c r="AO119" s="949"/>
      <c r="AP119" s="951" t="s">
        <v>438</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468</v>
      </c>
      <c r="BP119" s="1062"/>
      <c r="BQ119" s="1053">
        <v>15397421</v>
      </c>
      <c r="BR119" s="1054"/>
      <c r="BS119" s="1054"/>
      <c r="BT119" s="1054"/>
      <c r="BU119" s="1054"/>
      <c r="BV119" s="1054">
        <v>15998761</v>
      </c>
      <c r="BW119" s="1054"/>
      <c r="BX119" s="1054"/>
      <c r="BY119" s="1054"/>
      <c r="BZ119" s="1054"/>
      <c r="CA119" s="1054">
        <v>16110868</v>
      </c>
      <c r="CB119" s="1054"/>
      <c r="CC119" s="1054"/>
      <c r="CD119" s="1054"/>
      <c r="CE119" s="1054"/>
      <c r="CF119" s="1055"/>
      <c r="CG119" s="1056"/>
      <c r="CH119" s="1056"/>
      <c r="CI119" s="1056"/>
      <c r="CJ119" s="1057"/>
      <c r="CK119" s="1003"/>
      <c r="CL119" s="1004"/>
      <c r="CM119" s="1058" t="s">
        <v>469</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442</v>
      </c>
      <c r="DH119" s="1040"/>
      <c r="DI119" s="1040"/>
      <c r="DJ119" s="1040"/>
      <c r="DK119" s="1041"/>
      <c r="DL119" s="1039" t="s">
        <v>184</v>
      </c>
      <c r="DM119" s="1040"/>
      <c r="DN119" s="1040"/>
      <c r="DO119" s="1040"/>
      <c r="DP119" s="1041"/>
      <c r="DQ119" s="1039" t="s">
        <v>440</v>
      </c>
      <c r="DR119" s="1040"/>
      <c r="DS119" s="1040"/>
      <c r="DT119" s="1040"/>
      <c r="DU119" s="1041"/>
      <c r="DV119" s="1042" t="s">
        <v>442</v>
      </c>
      <c r="DW119" s="1043"/>
      <c r="DX119" s="1043"/>
      <c r="DY119" s="1043"/>
      <c r="DZ119" s="1044"/>
    </row>
    <row r="120" spans="1:130" s="247" customFormat="1" ht="26.25" customHeight="1">
      <c r="A120" s="1121"/>
      <c r="B120" s="1002"/>
      <c r="C120" s="972" t="s">
        <v>444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184</v>
      </c>
      <c r="AB120" s="1015"/>
      <c r="AC120" s="1015"/>
      <c r="AD120" s="1015"/>
      <c r="AE120" s="1016"/>
      <c r="AF120" s="1017" t="s">
        <v>184</v>
      </c>
      <c r="AG120" s="1015"/>
      <c r="AH120" s="1015"/>
      <c r="AI120" s="1015"/>
      <c r="AJ120" s="1016"/>
      <c r="AK120" s="1017" t="s">
        <v>184</v>
      </c>
      <c r="AL120" s="1015"/>
      <c r="AM120" s="1015"/>
      <c r="AN120" s="1015"/>
      <c r="AO120" s="1016"/>
      <c r="AP120" s="1018" t="s">
        <v>440</v>
      </c>
      <c r="AQ120" s="1019"/>
      <c r="AR120" s="1019"/>
      <c r="AS120" s="1019"/>
      <c r="AT120" s="1020"/>
      <c r="AU120" s="1045" t="s">
        <v>470</v>
      </c>
      <c r="AV120" s="1046"/>
      <c r="AW120" s="1046"/>
      <c r="AX120" s="1046"/>
      <c r="AY120" s="1047"/>
      <c r="AZ120" s="996" t="s">
        <v>471</v>
      </c>
      <c r="BA120" s="945"/>
      <c r="BB120" s="945"/>
      <c r="BC120" s="945"/>
      <c r="BD120" s="945"/>
      <c r="BE120" s="945"/>
      <c r="BF120" s="945"/>
      <c r="BG120" s="945"/>
      <c r="BH120" s="945"/>
      <c r="BI120" s="945"/>
      <c r="BJ120" s="945"/>
      <c r="BK120" s="945"/>
      <c r="BL120" s="945"/>
      <c r="BM120" s="945"/>
      <c r="BN120" s="945"/>
      <c r="BO120" s="945"/>
      <c r="BP120" s="946"/>
      <c r="BQ120" s="982">
        <v>6740741</v>
      </c>
      <c r="BR120" s="983"/>
      <c r="BS120" s="983"/>
      <c r="BT120" s="983"/>
      <c r="BU120" s="983"/>
      <c r="BV120" s="983">
        <v>6013265</v>
      </c>
      <c r="BW120" s="983"/>
      <c r="BX120" s="983"/>
      <c r="BY120" s="983"/>
      <c r="BZ120" s="983"/>
      <c r="CA120" s="983">
        <v>5605117</v>
      </c>
      <c r="CB120" s="983"/>
      <c r="CC120" s="983"/>
      <c r="CD120" s="983"/>
      <c r="CE120" s="983"/>
      <c r="CF120" s="997">
        <v>129.30000000000001</v>
      </c>
      <c r="CG120" s="998"/>
      <c r="CH120" s="998"/>
      <c r="CI120" s="998"/>
      <c r="CJ120" s="998"/>
      <c r="CK120" s="1063" t="s">
        <v>472</v>
      </c>
      <c r="CL120" s="1064"/>
      <c r="CM120" s="1064"/>
      <c r="CN120" s="1064"/>
      <c r="CO120" s="1065"/>
      <c r="CP120" s="1071" t="s">
        <v>473</v>
      </c>
      <c r="CQ120" s="1072"/>
      <c r="CR120" s="1072"/>
      <c r="CS120" s="1072"/>
      <c r="CT120" s="1072"/>
      <c r="CU120" s="1072"/>
      <c r="CV120" s="1072"/>
      <c r="CW120" s="1072"/>
      <c r="CX120" s="1072"/>
      <c r="CY120" s="1072"/>
      <c r="CZ120" s="1072"/>
      <c r="DA120" s="1072"/>
      <c r="DB120" s="1072"/>
      <c r="DC120" s="1072"/>
      <c r="DD120" s="1072"/>
      <c r="DE120" s="1072"/>
      <c r="DF120" s="1073"/>
      <c r="DG120" s="982">
        <v>1612906</v>
      </c>
      <c r="DH120" s="983"/>
      <c r="DI120" s="983"/>
      <c r="DJ120" s="983"/>
      <c r="DK120" s="983"/>
      <c r="DL120" s="983">
        <v>1622106</v>
      </c>
      <c r="DM120" s="983"/>
      <c r="DN120" s="983"/>
      <c r="DO120" s="983"/>
      <c r="DP120" s="983"/>
      <c r="DQ120" s="983">
        <v>1632090</v>
      </c>
      <c r="DR120" s="983"/>
      <c r="DS120" s="983"/>
      <c r="DT120" s="983"/>
      <c r="DU120" s="983"/>
      <c r="DV120" s="984">
        <v>37.6</v>
      </c>
      <c r="DW120" s="984"/>
      <c r="DX120" s="984"/>
      <c r="DY120" s="984"/>
      <c r="DZ120" s="985"/>
    </row>
    <row r="121" spans="1:130" s="247" customFormat="1" ht="26.25" customHeight="1">
      <c r="A121" s="1121"/>
      <c r="B121" s="1002"/>
      <c r="C121" s="1023" t="s">
        <v>474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184</v>
      </c>
      <c r="AB121" s="1015"/>
      <c r="AC121" s="1015"/>
      <c r="AD121" s="1015"/>
      <c r="AE121" s="1016"/>
      <c r="AF121" s="1017" t="s">
        <v>184</v>
      </c>
      <c r="AG121" s="1015"/>
      <c r="AH121" s="1015"/>
      <c r="AI121" s="1015"/>
      <c r="AJ121" s="1016"/>
      <c r="AK121" s="1017" t="s">
        <v>442</v>
      </c>
      <c r="AL121" s="1015"/>
      <c r="AM121" s="1015"/>
      <c r="AN121" s="1015"/>
      <c r="AO121" s="1016"/>
      <c r="AP121" s="1018" t="s">
        <v>184</v>
      </c>
      <c r="AQ121" s="1019"/>
      <c r="AR121" s="1019"/>
      <c r="AS121" s="1019"/>
      <c r="AT121" s="1020"/>
      <c r="AU121" s="1048"/>
      <c r="AV121" s="1049"/>
      <c r="AW121" s="1049"/>
      <c r="AX121" s="1049"/>
      <c r="AY121" s="1050"/>
      <c r="AZ121" s="1005" t="s">
        <v>475</v>
      </c>
      <c r="BA121" s="1006"/>
      <c r="BB121" s="1006"/>
      <c r="BC121" s="1006"/>
      <c r="BD121" s="1006"/>
      <c r="BE121" s="1006"/>
      <c r="BF121" s="1006"/>
      <c r="BG121" s="1006"/>
      <c r="BH121" s="1006"/>
      <c r="BI121" s="1006"/>
      <c r="BJ121" s="1006"/>
      <c r="BK121" s="1006"/>
      <c r="BL121" s="1006"/>
      <c r="BM121" s="1006"/>
      <c r="BN121" s="1006"/>
      <c r="BO121" s="1006"/>
      <c r="BP121" s="1007"/>
      <c r="BQ121" s="975">
        <v>526744</v>
      </c>
      <c r="BR121" s="976"/>
      <c r="BS121" s="976"/>
      <c r="BT121" s="976"/>
      <c r="BU121" s="976"/>
      <c r="BV121" s="976">
        <v>451016</v>
      </c>
      <c r="BW121" s="976"/>
      <c r="BX121" s="976"/>
      <c r="BY121" s="976"/>
      <c r="BZ121" s="976"/>
      <c r="CA121" s="976">
        <v>399423</v>
      </c>
      <c r="CB121" s="976"/>
      <c r="CC121" s="976"/>
      <c r="CD121" s="976"/>
      <c r="CE121" s="976"/>
      <c r="CF121" s="970">
        <v>9.1999999999999993</v>
      </c>
      <c r="CG121" s="971"/>
      <c r="CH121" s="971"/>
      <c r="CI121" s="971"/>
      <c r="CJ121" s="971"/>
      <c r="CK121" s="1066"/>
      <c r="CL121" s="1067"/>
      <c r="CM121" s="1067"/>
      <c r="CN121" s="1067"/>
      <c r="CO121" s="1068"/>
      <c r="CP121" s="1076" t="s">
        <v>407</v>
      </c>
      <c r="CQ121" s="1077"/>
      <c r="CR121" s="1077"/>
      <c r="CS121" s="1077"/>
      <c r="CT121" s="1077"/>
      <c r="CU121" s="1077"/>
      <c r="CV121" s="1077"/>
      <c r="CW121" s="1077"/>
      <c r="CX121" s="1077"/>
      <c r="CY121" s="1077"/>
      <c r="CZ121" s="1077"/>
      <c r="DA121" s="1077"/>
      <c r="DB121" s="1077"/>
      <c r="DC121" s="1077"/>
      <c r="DD121" s="1077"/>
      <c r="DE121" s="1077"/>
      <c r="DF121" s="1078"/>
      <c r="DG121" s="975">
        <v>642933</v>
      </c>
      <c r="DH121" s="976"/>
      <c r="DI121" s="976"/>
      <c r="DJ121" s="976"/>
      <c r="DK121" s="976"/>
      <c r="DL121" s="976">
        <v>604008</v>
      </c>
      <c r="DM121" s="976"/>
      <c r="DN121" s="976"/>
      <c r="DO121" s="976"/>
      <c r="DP121" s="976"/>
      <c r="DQ121" s="976">
        <v>579950</v>
      </c>
      <c r="DR121" s="976"/>
      <c r="DS121" s="976"/>
      <c r="DT121" s="976"/>
      <c r="DU121" s="976"/>
      <c r="DV121" s="977">
        <v>13.4</v>
      </c>
      <c r="DW121" s="977"/>
      <c r="DX121" s="977"/>
      <c r="DY121" s="977"/>
      <c r="DZ121" s="978"/>
    </row>
    <row r="122" spans="1:130" s="247" customFormat="1" ht="26.25" customHeight="1">
      <c r="A122" s="1121"/>
      <c r="B122" s="1002"/>
      <c r="C122" s="972" t="s">
        <v>456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184</v>
      </c>
      <c r="AB122" s="1015"/>
      <c r="AC122" s="1015"/>
      <c r="AD122" s="1015"/>
      <c r="AE122" s="1016"/>
      <c r="AF122" s="1017" t="s">
        <v>440</v>
      </c>
      <c r="AG122" s="1015"/>
      <c r="AH122" s="1015"/>
      <c r="AI122" s="1015"/>
      <c r="AJ122" s="1016"/>
      <c r="AK122" s="1017" t="s">
        <v>440</v>
      </c>
      <c r="AL122" s="1015"/>
      <c r="AM122" s="1015"/>
      <c r="AN122" s="1015"/>
      <c r="AO122" s="1016"/>
      <c r="AP122" s="1018" t="s">
        <v>441</v>
      </c>
      <c r="AQ122" s="1019"/>
      <c r="AR122" s="1019"/>
      <c r="AS122" s="1019"/>
      <c r="AT122" s="1020"/>
      <c r="AU122" s="1048"/>
      <c r="AV122" s="1049"/>
      <c r="AW122" s="1049"/>
      <c r="AX122" s="1049"/>
      <c r="AY122" s="1050"/>
      <c r="AZ122" s="1030" t="s">
        <v>476</v>
      </c>
      <c r="BA122" s="1021"/>
      <c r="BB122" s="1021"/>
      <c r="BC122" s="1021"/>
      <c r="BD122" s="1021"/>
      <c r="BE122" s="1021"/>
      <c r="BF122" s="1021"/>
      <c r="BG122" s="1021"/>
      <c r="BH122" s="1021"/>
      <c r="BI122" s="1021"/>
      <c r="BJ122" s="1021"/>
      <c r="BK122" s="1021"/>
      <c r="BL122" s="1021"/>
      <c r="BM122" s="1021"/>
      <c r="BN122" s="1021"/>
      <c r="BO122" s="1021"/>
      <c r="BP122" s="1022"/>
      <c r="BQ122" s="1053">
        <v>9358764</v>
      </c>
      <c r="BR122" s="1054"/>
      <c r="BS122" s="1054"/>
      <c r="BT122" s="1054"/>
      <c r="BU122" s="1054"/>
      <c r="BV122" s="1054">
        <v>10070683</v>
      </c>
      <c r="BW122" s="1054"/>
      <c r="BX122" s="1054"/>
      <c r="BY122" s="1054"/>
      <c r="BZ122" s="1054"/>
      <c r="CA122" s="1054">
        <v>10189157</v>
      </c>
      <c r="CB122" s="1054"/>
      <c r="CC122" s="1054"/>
      <c r="CD122" s="1054"/>
      <c r="CE122" s="1054"/>
      <c r="CF122" s="1074">
        <v>235</v>
      </c>
      <c r="CG122" s="1075"/>
      <c r="CH122" s="1075"/>
      <c r="CI122" s="1075"/>
      <c r="CJ122" s="1075"/>
      <c r="CK122" s="1066"/>
      <c r="CL122" s="1067"/>
      <c r="CM122" s="1067"/>
      <c r="CN122" s="1067"/>
      <c r="CO122" s="1068"/>
      <c r="CP122" s="1076" t="s">
        <v>408</v>
      </c>
      <c r="CQ122" s="1077"/>
      <c r="CR122" s="1077"/>
      <c r="CS122" s="1077"/>
      <c r="CT122" s="1077"/>
      <c r="CU122" s="1077"/>
      <c r="CV122" s="1077"/>
      <c r="CW122" s="1077"/>
      <c r="CX122" s="1077"/>
      <c r="CY122" s="1077"/>
      <c r="CZ122" s="1077"/>
      <c r="DA122" s="1077"/>
      <c r="DB122" s="1077"/>
      <c r="DC122" s="1077"/>
      <c r="DD122" s="1077"/>
      <c r="DE122" s="1077"/>
      <c r="DF122" s="1078"/>
      <c r="DG122" s="975">
        <v>101933</v>
      </c>
      <c r="DH122" s="976"/>
      <c r="DI122" s="976"/>
      <c r="DJ122" s="976"/>
      <c r="DK122" s="976"/>
      <c r="DL122" s="976">
        <v>139783</v>
      </c>
      <c r="DM122" s="976"/>
      <c r="DN122" s="976"/>
      <c r="DO122" s="976"/>
      <c r="DP122" s="976"/>
      <c r="DQ122" s="976">
        <v>157134</v>
      </c>
      <c r="DR122" s="976"/>
      <c r="DS122" s="976"/>
      <c r="DT122" s="976"/>
      <c r="DU122" s="976"/>
      <c r="DV122" s="977">
        <v>3.6</v>
      </c>
      <c r="DW122" s="977"/>
      <c r="DX122" s="977"/>
      <c r="DY122" s="977"/>
      <c r="DZ122" s="978"/>
    </row>
    <row r="123" spans="1:130" s="247" customFormat="1" ht="26.25" customHeight="1">
      <c r="A123" s="1121"/>
      <c r="B123" s="1002"/>
      <c r="C123" s="972" t="s">
        <v>462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440</v>
      </c>
      <c r="AB123" s="1015"/>
      <c r="AC123" s="1015"/>
      <c r="AD123" s="1015"/>
      <c r="AE123" s="1016"/>
      <c r="AF123" s="1017" t="s">
        <v>184</v>
      </c>
      <c r="AG123" s="1015"/>
      <c r="AH123" s="1015"/>
      <c r="AI123" s="1015"/>
      <c r="AJ123" s="1016"/>
      <c r="AK123" s="1017" t="s">
        <v>184</v>
      </c>
      <c r="AL123" s="1015"/>
      <c r="AM123" s="1015"/>
      <c r="AN123" s="1015"/>
      <c r="AO123" s="1016"/>
      <c r="AP123" s="1018" t="s">
        <v>184</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477</v>
      </c>
      <c r="BP123" s="1062"/>
      <c r="BQ123" s="1092">
        <v>16626249</v>
      </c>
      <c r="BR123" s="1093"/>
      <c r="BS123" s="1093"/>
      <c r="BT123" s="1093"/>
      <c r="BU123" s="1093"/>
      <c r="BV123" s="1093">
        <v>16534964</v>
      </c>
      <c r="BW123" s="1093"/>
      <c r="BX123" s="1093"/>
      <c r="BY123" s="1093"/>
      <c r="BZ123" s="1093"/>
      <c r="CA123" s="1093">
        <v>16193697</v>
      </c>
      <c r="CB123" s="1093"/>
      <c r="CC123" s="1093"/>
      <c r="CD123" s="1093"/>
      <c r="CE123" s="1093"/>
      <c r="CF123" s="1055"/>
      <c r="CG123" s="1056"/>
      <c r="CH123" s="1056"/>
      <c r="CI123" s="1056"/>
      <c r="CJ123" s="1057"/>
      <c r="CK123" s="1066"/>
      <c r="CL123" s="1067"/>
      <c r="CM123" s="1067"/>
      <c r="CN123" s="1067"/>
      <c r="CO123" s="1068"/>
      <c r="CP123" s="1076" t="s">
        <v>405</v>
      </c>
      <c r="CQ123" s="1077"/>
      <c r="CR123" s="1077"/>
      <c r="CS123" s="1077"/>
      <c r="CT123" s="1077"/>
      <c r="CU123" s="1077"/>
      <c r="CV123" s="1077"/>
      <c r="CW123" s="1077"/>
      <c r="CX123" s="1077"/>
      <c r="CY123" s="1077"/>
      <c r="CZ123" s="1077"/>
      <c r="DA123" s="1077"/>
      <c r="DB123" s="1077"/>
      <c r="DC123" s="1077"/>
      <c r="DD123" s="1077"/>
      <c r="DE123" s="1077"/>
      <c r="DF123" s="1078"/>
      <c r="DG123" s="1014">
        <v>684</v>
      </c>
      <c r="DH123" s="1015"/>
      <c r="DI123" s="1015"/>
      <c r="DJ123" s="1015"/>
      <c r="DK123" s="1016"/>
      <c r="DL123" s="1017">
        <v>687</v>
      </c>
      <c r="DM123" s="1015"/>
      <c r="DN123" s="1015"/>
      <c r="DO123" s="1015"/>
      <c r="DP123" s="1016"/>
      <c r="DQ123" s="1017">
        <v>1089</v>
      </c>
      <c r="DR123" s="1015"/>
      <c r="DS123" s="1015"/>
      <c r="DT123" s="1015"/>
      <c r="DU123" s="1016"/>
      <c r="DV123" s="1018">
        <v>0</v>
      </c>
      <c r="DW123" s="1019"/>
      <c r="DX123" s="1019"/>
      <c r="DY123" s="1019"/>
      <c r="DZ123" s="1020"/>
    </row>
    <row r="124" spans="1:130" s="247" customFormat="1" ht="26.25" customHeight="1" thickBot="1">
      <c r="A124" s="1121"/>
      <c r="B124" s="1002"/>
      <c r="C124" s="972" t="s">
        <v>465</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440</v>
      </c>
      <c r="AB124" s="1015"/>
      <c r="AC124" s="1015"/>
      <c r="AD124" s="1015"/>
      <c r="AE124" s="1016"/>
      <c r="AF124" s="1017" t="s">
        <v>184</v>
      </c>
      <c r="AG124" s="1015"/>
      <c r="AH124" s="1015"/>
      <c r="AI124" s="1015"/>
      <c r="AJ124" s="1016"/>
      <c r="AK124" s="1017" t="s">
        <v>184</v>
      </c>
      <c r="AL124" s="1015"/>
      <c r="AM124" s="1015"/>
      <c r="AN124" s="1015"/>
      <c r="AO124" s="1016"/>
      <c r="AP124" s="1018" t="s">
        <v>184</v>
      </c>
      <c r="AQ124" s="1019"/>
      <c r="AR124" s="1019"/>
      <c r="AS124" s="1019"/>
      <c r="AT124" s="1020"/>
      <c r="AU124" s="1088" t="s">
        <v>478</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184</v>
      </c>
      <c r="BR124" s="1084"/>
      <c r="BS124" s="1084"/>
      <c r="BT124" s="1084"/>
      <c r="BU124" s="1084"/>
      <c r="BV124" s="1084" t="s">
        <v>184</v>
      </c>
      <c r="BW124" s="1084"/>
      <c r="BX124" s="1084"/>
      <c r="BY124" s="1084"/>
      <c r="BZ124" s="1084"/>
      <c r="CA124" s="1084" t="s">
        <v>184</v>
      </c>
      <c r="CB124" s="1084"/>
      <c r="CC124" s="1084"/>
      <c r="CD124" s="1084"/>
      <c r="CE124" s="1084"/>
      <c r="CF124" s="1085"/>
      <c r="CG124" s="1086"/>
      <c r="CH124" s="1086"/>
      <c r="CI124" s="1086"/>
      <c r="CJ124" s="1087"/>
      <c r="CK124" s="1069"/>
      <c r="CL124" s="1069"/>
      <c r="CM124" s="1069"/>
      <c r="CN124" s="1069"/>
      <c r="CO124" s="1070"/>
      <c r="CP124" s="1076" t="s">
        <v>479</v>
      </c>
      <c r="CQ124" s="1077"/>
      <c r="CR124" s="1077"/>
      <c r="CS124" s="1077"/>
      <c r="CT124" s="1077"/>
      <c r="CU124" s="1077"/>
      <c r="CV124" s="1077"/>
      <c r="CW124" s="1077"/>
      <c r="CX124" s="1077"/>
      <c r="CY124" s="1077"/>
      <c r="CZ124" s="1077"/>
      <c r="DA124" s="1077"/>
      <c r="DB124" s="1077"/>
      <c r="DC124" s="1077"/>
      <c r="DD124" s="1077"/>
      <c r="DE124" s="1077"/>
      <c r="DF124" s="1078"/>
      <c r="DG124" s="1061" t="s">
        <v>184</v>
      </c>
      <c r="DH124" s="1040"/>
      <c r="DI124" s="1040"/>
      <c r="DJ124" s="1040"/>
      <c r="DK124" s="1041"/>
      <c r="DL124" s="1039" t="s">
        <v>184</v>
      </c>
      <c r="DM124" s="1040"/>
      <c r="DN124" s="1040"/>
      <c r="DO124" s="1040"/>
      <c r="DP124" s="1041"/>
      <c r="DQ124" s="1039" t="s">
        <v>184</v>
      </c>
      <c r="DR124" s="1040"/>
      <c r="DS124" s="1040"/>
      <c r="DT124" s="1040"/>
      <c r="DU124" s="1041"/>
      <c r="DV124" s="1042" t="s">
        <v>184</v>
      </c>
      <c r="DW124" s="1043"/>
      <c r="DX124" s="1043"/>
      <c r="DY124" s="1043"/>
      <c r="DZ124" s="1044"/>
    </row>
    <row r="125" spans="1:130" s="247" customFormat="1" ht="26.25" customHeight="1">
      <c r="A125" s="1121"/>
      <c r="B125" s="1002"/>
      <c r="C125" s="972" t="s">
        <v>467</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184</v>
      </c>
      <c r="AB125" s="1015"/>
      <c r="AC125" s="1015"/>
      <c r="AD125" s="1015"/>
      <c r="AE125" s="1016"/>
      <c r="AF125" s="1017" t="s">
        <v>184</v>
      </c>
      <c r="AG125" s="1015"/>
      <c r="AH125" s="1015"/>
      <c r="AI125" s="1015"/>
      <c r="AJ125" s="1016"/>
      <c r="AK125" s="1017" t="s">
        <v>184</v>
      </c>
      <c r="AL125" s="1015"/>
      <c r="AM125" s="1015"/>
      <c r="AN125" s="1015"/>
      <c r="AO125" s="1016"/>
      <c r="AP125" s="1018" t="s">
        <v>184</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480</v>
      </c>
      <c r="CL125" s="1064"/>
      <c r="CM125" s="1064"/>
      <c r="CN125" s="1064"/>
      <c r="CO125" s="1065"/>
      <c r="CP125" s="996" t="s">
        <v>481</v>
      </c>
      <c r="CQ125" s="945"/>
      <c r="CR125" s="945"/>
      <c r="CS125" s="945"/>
      <c r="CT125" s="945"/>
      <c r="CU125" s="945"/>
      <c r="CV125" s="945"/>
      <c r="CW125" s="945"/>
      <c r="CX125" s="945"/>
      <c r="CY125" s="945"/>
      <c r="CZ125" s="945"/>
      <c r="DA125" s="945"/>
      <c r="DB125" s="945"/>
      <c r="DC125" s="945"/>
      <c r="DD125" s="945"/>
      <c r="DE125" s="945"/>
      <c r="DF125" s="946"/>
      <c r="DG125" s="982" t="s">
        <v>184</v>
      </c>
      <c r="DH125" s="983"/>
      <c r="DI125" s="983"/>
      <c r="DJ125" s="983"/>
      <c r="DK125" s="983"/>
      <c r="DL125" s="983" t="s">
        <v>184</v>
      </c>
      <c r="DM125" s="983"/>
      <c r="DN125" s="983"/>
      <c r="DO125" s="983"/>
      <c r="DP125" s="983"/>
      <c r="DQ125" s="983" t="s">
        <v>184</v>
      </c>
      <c r="DR125" s="983"/>
      <c r="DS125" s="983"/>
      <c r="DT125" s="983"/>
      <c r="DU125" s="983"/>
      <c r="DV125" s="984" t="s">
        <v>184</v>
      </c>
      <c r="DW125" s="984"/>
      <c r="DX125" s="984"/>
      <c r="DY125" s="984"/>
      <c r="DZ125" s="985"/>
    </row>
    <row r="126" spans="1:130" s="247" customFormat="1" ht="26.25" customHeight="1" thickBot="1">
      <c r="A126" s="1121"/>
      <c r="B126" s="1002"/>
      <c r="C126" s="972" t="s">
        <v>469</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184</v>
      </c>
      <c r="AB126" s="1015"/>
      <c r="AC126" s="1015"/>
      <c r="AD126" s="1015"/>
      <c r="AE126" s="1016"/>
      <c r="AF126" s="1017" t="s">
        <v>184</v>
      </c>
      <c r="AG126" s="1015"/>
      <c r="AH126" s="1015"/>
      <c r="AI126" s="1015"/>
      <c r="AJ126" s="1016"/>
      <c r="AK126" s="1017" t="s">
        <v>184</v>
      </c>
      <c r="AL126" s="1015"/>
      <c r="AM126" s="1015"/>
      <c r="AN126" s="1015"/>
      <c r="AO126" s="1016"/>
      <c r="AP126" s="1018" t="s">
        <v>184</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482</v>
      </c>
      <c r="CQ126" s="1006"/>
      <c r="CR126" s="1006"/>
      <c r="CS126" s="1006"/>
      <c r="CT126" s="1006"/>
      <c r="CU126" s="1006"/>
      <c r="CV126" s="1006"/>
      <c r="CW126" s="1006"/>
      <c r="CX126" s="1006"/>
      <c r="CY126" s="1006"/>
      <c r="CZ126" s="1006"/>
      <c r="DA126" s="1006"/>
      <c r="DB126" s="1006"/>
      <c r="DC126" s="1006"/>
      <c r="DD126" s="1006"/>
      <c r="DE126" s="1006"/>
      <c r="DF126" s="1007"/>
      <c r="DG126" s="975" t="s">
        <v>184</v>
      </c>
      <c r="DH126" s="976"/>
      <c r="DI126" s="976"/>
      <c r="DJ126" s="976"/>
      <c r="DK126" s="976"/>
      <c r="DL126" s="976" t="s">
        <v>184</v>
      </c>
      <c r="DM126" s="976"/>
      <c r="DN126" s="976"/>
      <c r="DO126" s="976"/>
      <c r="DP126" s="976"/>
      <c r="DQ126" s="976" t="s">
        <v>184</v>
      </c>
      <c r="DR126" s="976"/>
      <c r="DS126" s="976"/>
      <c r="DT126" s="976"/>
      <c r="DU126" s="976"/>
      <c r="DV126" s="977" t="s">
        <v>184</v>
      </c>
      <c r="DW126" s="977"/>
      <c r="DX126" s="977"/>
      <c r="DY126" s="977"/>
      <c r="DZ126" s="978"/>
    </row>
    <row r="127" spans="1:130" s="247" customFormat="1" ht="26.25" customHeight="1">
      <c r="A127" s="1122"/>
      <c r="B127" s="1004"/>
      <c r="C127" s="1058" t="s">
        <v>483</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3409</v>
      </c>
      <c r="AB127" s="1015"/>
      <c r="AC127" s="1015"/>
      <c r="AD127" s="1015"/>
      <c r="AE127" s="1016"/>
      <c r="AF127" s="1017">
        <v>7526</v>
      </c>
      <c r="AG127" s="1015"/>
      <c r="AH127" s="1015"/>
      <c r="AI127" s="1015"/>
      <c r="AJ127" s="1016"/>
      <c r="AK127" s="1017" t="s">
        <v>184</v>
      </c>
      <c r="AL127" s="1015"/>
      <c r="AM127" s="1015"/>
      <c r="AN127" s="1015"/>
      <c r="AO127" s="1016"/>
      <c r="AP127" s="1018" t="s">
        <v>184</v>
      </c>
      <c r="AQ127" s="1019"/>
      <c r="AR127" s="1019"/>
      <c r="AS127" s="1019"/>
      <c r="AT127" s="1020"/>
      <c r="AU127" s="283"/>
      <c r="AV127" s="283"/>
      <c r="AW127" s="283"/>
      <c r="AX127" s="1094" t="s">
        <v>484</v>
      </c>
      <c r="AY127" s="1095"/>
      <c r="AZ127" s="1095"/>
      <c r="BA127" s="1095"/>
      <c r="BB127" s="1095"/>
      <c r="BC127" s="1095"/>
      <c r="BD127" s="1095"/>
      <c r="BE127" s="1096"/>
      <c r="BF127" s="1097" t="s">
        <v>485</v>
      </c>
      <c r="BG127" s="1095"/>
      <c r="BH127" s="1095"/>
      <c r="BI127" s="1095"/>
      <c r="BJ127" s="1095"/>
      <c r="BK127" s="1095"/>
      <c r="BL127" s="1096"/>
      <c r="BM127" s="1097" t="s">
        <v>486</v>
      </c>
      <c r="BN127" s="1095"/>
      <c r="BO127" s="1095"/>
      <c r="BP127" s="1095"/>
      <c r="BQ127" s="1095"/>
      <c r="BR127" s="1095"/>
      <c r="BS127" s="1096"/>
      <c r="BT127" s="1097" t="s">
        <v>487</v>
      </c>
      <c r="BU127" s="1095"/>
      <c r="BV127" s="1095"/>
      <c r="BW127" s="1095"/>
      <c r="BX127" s="1095"/>
      <c r="BY127" s="1095"/>
      <c r="BZ127" s="1119"/>
      <c r="CA127" s="283"/>
      <c r="CB127" s="283"/>
      <c r="CC127" s="283"/>
      <c r="CD127" s="284"/>
      <c r="CE127" s="284"/>
      <c r="CF127" s="284"/>
      <c r="CG127" s="281"/>
      <c r="CH127" s="281"/>
      <c r="CI127" s="281"/>
      <c r="CJ127" s="282"/>
      <c r="CK127" s="1080"/>
      <c r="CL127" s="1067"/>
      <c r="CM127" s="1067"/>
      <c r="CN127" s="1067"/>
      <c r="CO127" s="1068"/>
      <c r="CP127" s="1005" t="s">
        <v>488</v>
      </c>
      <c r="CQ127" s="1006"/>
      <c r="CR127" s="1006"/>
      <c r="CS127" s="1006"/>
      <c r="CT127" s="1006"/>
      <c r="CU127" s="1006"/>
      <c r="CV127" s="1006"/>
      <c r="CW127" s="1006"/>
      <c r="CX127" s="1006"/>
      <c r="CY127" s="1006"/>
      <c r="CZ127" s="1006"/>
      <c r="DA127" s="1006"/>
      <c r="DB127" s="1006"/>
      <c r="DC127" s="1006"/>
      <c r="DD127" s="1006"/>
      <c r="DE127" s="1006"/>
      <c r="DF127" s="1007"/>
      <c r="DG127" s="975" t="s">
        <v>184</v>
      </c>
      <c r="DH127" s="976"/>
      <c r="DI127" s="976"/>
      <c r="DJ127" s="976"/>
      <c r="DK127" s="976"/>
      <c r="DL127" s="976" t="s">
        <v>184</v>
      </c>
      <c r="DM127" s="976"/>
      <c r="DN127" s="976"/>
      <c r="DO127" s="976"/>
      <c r="DP127" s="976"/>
      <c r="DQ127" s="976" t="s">
        <v>184</v>
      </c>
      <c r="DR127" s="976"/>
      <c r="DS127" s="976"/>
      <c r="DT127" s="976"/>
      <c r="DU127" s="976"/>
      <c r="DV127" s="977" t="s">
        <v>184</v>
      </c>
      <c r="DW127" s="977"/>
      <c r="DX127" s="977"/>
      <c r="DY127" s="977"/>
      <c r="DZ127" s="978"/>
    </row>
    <row r="128" spans="1:130" s="247" customFormat="1" ht="26.25" customHeight="1" thickBot="1">
      <c r="A128" s="1105" t="s">
        <v>489</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490</v>
      </c>
      <c r="X128" s="1107"/>
      <c r="Y128" s="1107"/>
      <c r="Z128" s="1108"/>
      <c r="AA128" s="1109">
        <v>92596</v>
      </c>
      <c r="AB128" s="1110"/>
      <c r="AC128" s="1110"/>
      <c r="AD128" s="1110"/>
      <c r="AE128" s="1111"/>
      <c r="AF128" s="1112">
        <v>66902</v>
      </c>
      <c r="AG128" s="1110"/>
      <c r="AH128" s="1110"/>
      <c r="AI128" s="1110"/>
      <c r="AJ128" s="1111"/>
      <c r="AK128" s="1112">
        <v>72813</v>
      </c>
      <c r="AL128" s="1110"/>
      <c r="AM128" s="1110"/>
      <c r="AN128" s="1110"/>
      <c r="AO128" s="1111"/>
      <c r="AP128" s="1113"/>
      <c r="AQ128" s="1114"/>
      <c r="AR128" s="1114"/>
      <c r="AS128" s="1114"/>
      <c r="AT128" s="1115"/>
      <c r="AU128" s="283"/>
      <c r="AV128" s="283"/>
      <c r="AW128" s="283"/>
      <c r="AX128" s="944" t="s">
        <v>491</v>
      </c>
      <c r="AY128" s="945"/>
      <c r="AZ128" s="945"/>
      <c r="BA128" s="945"/>
      <c r="BB128" s="945"/>
      <c r="BC128" s="945"/>
      <c r="BD128" s="945"/>
      <c r="BE128" s="946"/>
      <c r="BF128" s="1116" t="s">
        <v>184</v>
      </c>
      <c r="BG128" s="1117"/>
      <c r="BH128" s="1117"/>
      <c r="BI128" s="1117"/>
      <c r="BJ128" s="1117"/>
      <c r="BK128" s="1117"/>
      <c r="BL128" s="1118"/>
      <c r="BM128" s="1116">
        <v>14.85</v>
      </c>
      <c r="BN128" s="1117"/>
      <c r="BO128" s="1117"/>
      <c r="BP128" s="1117"/>
      <c r="BQ128" s="1117"/>
      <c r="BR128" s="1117"/>
      <c r="BS128" s="1118"/>
      <c r="BT128" s="1116">
        <v>20</v>
      </c>
      <c r="BU128" s="1117"/>
      <c r="BV128" s="1117"/>
      <c r="BW128" s="1117"/>
      <c r="BX128" s="1117"/>
      <c r="BY128" s="1117"/>
      <c r="BZ128" s="1135"/>
      <c r="CA128" s="284"/>
      <c r="CB128" s="284"/>
      <c r="CC128" s="284"/>
      <c r="CD128" s="284"/>
      <c r="CE128" s="284"/>
      <c r="CF128" s="284"/>
      <c r="CG128" s="281"/>
      <c r="CH128" s="281"/>
      <c r="CI128" s="281"/>
      <c r="CJ128" s="282"/>
      <c r="CK128" s="1081"/>
      <c r="CL128" s="1082"/>
      <c r="CM128" s="1082"/>
      <c r="CN128" s="1082"/>
      <c r="CO128" s="1083"/>
      <c r="CP128" s="1098" t="s">
        <v>492</v>
      </c>
      <c r="CQ128" s="1099"/>
      <c r="CR128" s="1099"/>
      <c r="CS128" s="1099"/>
      <c r="CT128" s="1099"/>
      <c r="CU128" s="1099"/>
      <c r="CV128" s="1099"/>
      <c r="CW128" s="1099"/>
      <c r="CX128" s="1099"/>
      <c r="CY128" s="1099"/>
      <c r="CZ128" s="1099"/>
      <c r="DA128" s="1099"/>
      <c r="DB128" s="1099"/>
      <c r="DC128" s="1099"/>
      <c r="DD128" s="1099"/>
      <c r="DE128" s="1099"/>
      <c r="DF128" s="1100"/>
      <c r="DG128" s="1101" t="s">
        <v>184</v>
      </c>
      <c r="DH128" s="1102"/>
      <c r="DI128" s="1102"/>
      <c r="DJ128" s="1102"/>
      <c r="DK128" s="1102"/>
      <c r="DL128" s="1102" t="s">
        <v>184</v>
      </c>
      <c r="DM128" s="1102"/>
      <c r="DN128" s="1102"/>
      <c r="DO128" s="1102"/>
      <c r="DP128" s="1102"/>
      <c r="DQ128" s="1102" t="s">
        <v>184</v>
      </c>
      <c r="DR128" s="1102"/>
      <c r="DS128" s="1102"/>
      <c r="DT128" s="1102"/>
      <c r="DU128" s="1102"/>
      <c r="DV128" s="1103" t="s">
        <v>184</v>
      </c>
      <c r="DW128" s="1103"/>
      <c r="DX128" s="1103"/>
      <c r="DY128" s="1103"/>
      <c r="DZ128" s="1104"/>
    </row>
    <row r="129" spans="1:131" s="247" customFormat="1" ht="26.25" customHeight="1">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493</v>
      </c>
      <c r="X129" s="1130"/>
      <c r="Y129" s="1130"/>
      <c r="Z129" s="1131"/>
      <c r="AA129" s="1014">
        <v>5282060</v>
      </c>
      <c r="AB129" s="1015"/>
      <c r="AC129" s="1015"/>
      <c r="AD129" s="1015"/>
      <c r="AE129" s="1016"/>
      <c r="AF129" s="1017">
        <v>5197200</v>
      </c>
      <c r="AG129" s="1015"/>
      <c r="AH129" s="1015"/>
      <c r="AI129" s="1015"/>
      <c r="AJ129" s="1016"/>
      <c r="AK129" s="1017">
        <v>5227508</v>
      </c>
      <c r="AL129" s="1015"/>
      <c r="AM129" s="1015"/>
      <c r="AN129" s="1015"/>
      <c r="AO129" s="1016"/>
      <c r="AP129" s="1132"/>
      <c r="AQ129" s="1133"/>
      <c r="AR129" s="1133"/>
      <c r="AS129" s="1133"/>
      <c r="AT129" s="1134"/>
      <c r="AU129" s="285"/>
      <c r="AV129" s="285"/>
      <c r="AW129" s="285"/>
      <c r="AX129" s="1123" t="s">
        <v>494</v>
      </c>
      <c r="AY129" s="1006"/>
      <c r="AZ129" s="1006"/>
      <c r="BA129" s="1006"/>
      <c r="BB129" s="1006"/>
      <c r="BC129" s="1006"/>
      <c r="BD129" s="1006"/>
      <c r="BE129" s="1007"/>
      <c r="BF129" s="1124" t="s">
        <v>184</v>
      </c>
      <c r="BG129" s="1125"/>
      <c r="BH129" s="1125"/>
      <c r="BI129" s="1125"/>
      <c r="BJ129" s="1125"/>
      <c r="BK129" s="1125"/>
      <c r="BL129" s="1126"/>
      <c r="BM129" s="1124">
        <v>19.850000000000001</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495</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496</v>
      </c>
      <c r="X130" s="1130"/>
      <c r="Y130" s="1130"/>
      <c r="Z130" s="1131"/>
      <c r="AA130" s="1014">
        <v>871244</v>
      </c>
      <c r="AB130" s="1015"/>
      <c r="AC130" s="1015"/>
      <c r="AD130" s="1015"/>
      <c r="AE130" s="1016"/>
      <c r="AF130" s="1017">
        <v>893048</v>
      </c>
      <c r="AG130" s="1015"/>
      <c r="AH130" s="1015"/>
      <c r="AI130" s="1015"/>
      <c r="AJ130" s="1016"/>
      <c r="AK130" s="1017">
        <v>891214</v>
      </c>
      <c r="AL130" s="1015"/>
      <c r="AM130" s="1015"/>
      <c r="AN130" s="1015"/>
      <c r="AO130" s="1016"/>
      <c r="AP130" s="1132"/>
      <c r="AQ130" s="1133"/>
      <c r="AR130" s="1133"/>
      <c r="AS130" s="1133"/>
      <c r="AT130" s="1134"/>
      <c r="AU130" s="285"/>
      <c r="AV130" s="285"/>
      <c r="AW130" s="285"/>
      <c r="AX130" s="1123" t="s">
        <v>497</v>
      </c>
      <c r="AY130" s="1006"/>
      <c r="AZ130" s="1006"/>
      <c r="BA130" s="1006"/>
      <c r="BB130" s="1006"/>
      <c r="BC130" s="1006"/>
      <c r="BD130" s="1006"/>
      <c r="BE130" s="1007"/>
      <c r="BF130" s="1160">
        <v>9.1</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498</v>
      </c>
      <c r="X131" s="1168"/>
      <c r="Y131" s="1168"/>
      <c r="Z131" s="1169"/>
      <c r="AA131" s="1061">
        <v>4410816</v>
      </c>
      <c r="AB131" s="1040"/>
      <c r="AC131" s="1040"/>
      <c r="AD131" s="1040"/>
      <c r="AE131" s="1041"/>
      <c r="AF131" s="1039">
        <v>4304152</v>
      </c>
      <c r="AG131" s="1040"/>
      <c r="AH131" s="1040"/>
      <c r="AI131" s="1040"/>
      <c r="AJ131" s="1041"/>
      <c r="AK131" s="1039">
        <v>4336294</v>
      </c>
      <c r="AL131" s="1040"/>
      <c r="AM131" s="1040"/>
      <c r="AN131" s="1040"/>
      <c r="AO131" s="1041"/>
      <c r="AP131" s="1170"/>
      <c r="AQ131" s="1171"/>
      <c r="AR131" s="1171"/>
      <c r="AS131" s="1171"/>
      <c r="AT131" s="1172"/>
      <c r="AU131" s="285"/>
      <c r="AV131" s="285"/>
      <c r="AW131" s="285"/>
      <c r="AX131" s="1142" t="s">
        <v>499</v>
      </c>
      <c r="AY131" s="1099"/>
      <c r="AZ131" s="1099"/>
      <c r="BA131" s="1099"/>
      <c r="BB131" s="1099"/>
      <c r="BC131" s="1099"/>
      <c r="BD131" s="1099"/>
      <c r="BE131" s="1100"/>
      <c r="BF131" s="1143" t="s">
        <v>184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500</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501</v>
      </c>
      <c r="W132" s="1153"/>
      <c r="X132" s="1153"/>
      <c r="Y132" s="1153"/>
      <c r="Z132" s="1154"/>
      <c r="AA132" s="1155">
        <v>8.2157133739999999</v>
      </c>
      <c r="AB132" s="1156"/>
      <c r="AC132" s="1156"/>
      <c r="AD132" s="1156"/>
      <c r="AE132" s="1157"/>
      <c r="AF132" s="1158">
        <v>9.6514946500000001</v>
      </c>
      <c r="AG132" s="1156"/>
      <c r="AH132" s="1156"/>
      <c r="AI132" s="1156"/>
      <c r="AJ132" s="1157"/>
      <c r="AK132" s="1158">
        <v>9.6284523140000005</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502</v>
      </c>
      <c r="W133" s="1136"/>
      <c r="X133" s="1136"/>
      <c r="Y133" s="1136"/>
      <c r="Z133" s="1137"/>
      <c r="AA133" s="1138">
        <v>8.6</v>
      </c>
      <c r="AB133" s="1139"/>
      <c r="AC133" s="1139"/>
      <c r="AD133" s="1139"/>
      <c r="AE133" s="1140"/>
      <c r="AF133" s="1138">
        <v>9</v>
      </c>
      <c r="AG133" s="1139"/>
      <c r="AH133" s="1139"/>
      <c r="AI133" s="1139"/>
      <c r="AJ133" s="1140"/>
      <c r="AK133" s="1138">
        <v>9.1</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8Fr7ygGq300ur5Q6qUEHROwfzV/WwXeIFZG2Lqcai/zkk59rcHvymryUpB23ZQ857ILpOUc3p9JAEFqv88gblA==" saltValue="N6XNHXeRbcxUhyzuPwdx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503</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VvDhfYrq0/d3LZ9DRH9+c72P7v+/dea9QbOURcowwI3D/WbrgL5iGzZgh5l4SBRLOsSqZYJf3aNoGpA5aIXYOQ==" saltValue="VCBKvS1O9ImvwKv4g40O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Gr8E+4e9ys8XgZAfxs1DAWkiEWj+LvbwM17NDzGDHablfrr75tqMdA4EuAU7or5jRzWV3rJcMCikM/LZ3g3lQg==" saltValue="ABFlu47Qk2LgaqKlqN4y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zoomScaleNormal="100"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506</v>
      </c>
      <c r="AP7" s="304"/>
      <c r="AQ7" s="305" t="s">
        <v>507</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508</v>
      </c>
      <c r="AQ8" s="311" t="s">
        <v>509</v>
      </c>
      <c r="AR8" s="312" t="s">
        <v>510</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511</v>
      </c>
      <c r="AL9" s="1179"/>
      <c r="AM9" s="1179"/>
      <c r="AN9" s="1180"/>
      <c r="AO9" s="313">
        <v>1350151</v>
      </c>
      <c r="AP9" s="313">
        <v>198932</v>
      </c>
      <c r="AQ9" s="314">
        <v>140211</v>
      </c>
      <c r="AR9" s="315">
        <v>41.9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512</v>
      </c>
      <c r="AL10" s="1179"/>
      <c r="AM10" s="1179"/>
      <c r="AN10" s="1180"/>
      <c r="AO10" s="316">
        <v>195086</v>
      </c>
      <c r="AP10" s="316">
        <v>28744</v>
      </c>
      <c r="AQ10" s="317">
        <v>17469</v>
      </c>
      <c r="AR10" s="318">
        <v>64.5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513</v>
      </c>
      <c r="AL11" s="1179"/>
      <c r="AM11" s="1179"/>
      <c r="AN11" s="1180"/>
      <c r="AO11" s="316">
        <v>190136</v>
      </c>
      <c r="AP11" s="316">
        <v>28015</v>
      </c>
      <c r="AQ11" s="317">
        <v>23430</v>
      </c>
      <c r="AR11" s="318">
        <v>19.600000000000001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514</v>
      </c>
      <c r="AL12" s="1179"/>
      <c r="AM12" s="1179"/>
      <c r="AN12" s="1180"/>
      <c r="AO12" s="316">
        <v>240376</v>
      </c>
      <c r="AP12" s="316">
        <v>35417</v>
      </c>
      <c r="AQ12" s="317">
        <v>2927</v>
      </c>
      <c r="AR12" s="318">
        <v>1110</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515</v>
      </c>
      <c r="AL13" s="1179"/>
      <c r="AM13" s="1179"/>
      <c r="AN13" s="1180"/>
      <c r="AO13" s="316" t="s">
        <v>516</v>
      </c>
      <c r="AP13" s="316" t="s">
        <v>516</v>
      </c>
      <c r="AQ13" s="317" t="s">
        <v>516</v>
      </c>
      <c r="AR13" s="318" t="s">
        <v>516</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517</v>
      </c>
      <c r="AL14" s="1179"/>
      <c r="AM14" s="1179"/>
      <c r="AN14" s="1180"/>
      <c r="AO14" s="316">
        <v>62596</v>
      </c>
      <c r="AP14" s="316">
        <v>9223</v>
      </c>
      <c r="AQ14" s="317">
        <v>6472</v>
      </c>
      <c r="AR14" s="318">
        <v>42.5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518</v>
      </c>
      <c r="AL15" s="1179"/>
      <c r="AM15" s="1179"/>
      <c r="AN15" s="1180"/>
      <c r="AO15" s="316">
        <v>71966</v>
      </c>
      <c r="AP15" s="316">
        <v>10604</v>
      </c>
      <c r="AQ15" s="317">
        <v>3599</v>
      </c>
      <c r="AR15" s="318">
        <v>194.6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519</v>
      </c>
      <c r="AL16" s="1182"/>
      <c r="AM16" s="1182"/>
      <c r="AN16" s="1183"/>
      <c r="AO16" s="316">
        <v>-122298</v>
      </c>
      <c r="AP16" s="316">
        <v>-18019</v>
      </c>
      <c r="AQ16" s="317">
        <v>-14458</v>
      </c>
      <c r="AR16" s="318">
        <v>24.6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1988013</v>
      </c>
      <c r="AP17" s="316">
        <v>292915</v>
      </c>
      <c r="AQ17" s="317">
        <v>179649</v>
      </c>
      <c r="AR17" s="318">
        <v>63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524</v>
      </c>
      <c r="AL21" s="1174"/>
      <c r="AM21" s="1174"/>
      <c r="AN21" s="1175"/>
      <c r="AO21" s="328">
        <v>22.84</v>
      </c>
      <c r="AP21" s="329">
        <v>16.079999999999998</v>
      </c>
      <c r="AQ21" s="330">
        <v>6.76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525</v>
      </c>
      <c r="AL22" s="1174"/>
      <c r="AM22" s="1174"/>
      <c r="AN22" s="1175"/>
      <c r="AO22" s="333">
        <v>97.1</v>
      </c>
      <c r="AP22" s="334">
        <v>96</v>
      </c>
      <c r="AQ22" s="335">
        <v>1.1000000000000001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506</v>
      </c>
      <c r="AP30" s="304"/>
      <c r="AQ30" s="305" t="s">
        <v>507</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508</v>
      </c>
      <c r="AQ31" s="311" t="s">
        <v>509</v>
      </c>
      <c r="AR31" s="312" t="s">
        <v>510</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529</v>
      </c>
      <c r="AL32" s="1190"/>
      <c r="AM32" s="1190"/>
      <c r="AN32" s="1191"/>
      <c r="AO32" s="343">
        <v>1179514</v>
      </c>
      <c r="AP32" s="343">
        <v>173790</v>
      </c>
      <c r="AQ32" s="344">
        <v>107391</v>
      </c>
      <c r="AR32" s="345">
        <v>61.8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530</v>
      </c>
      <c r="AL33" s="1190"/>
      <c r="AM33" s="1190"/>
      <c r="AN33" s="1191"/>
      <c r="AO33" s="343" t="s">
        <v>516</v>
      </c>
      <c r="AP33" s="343" t="s">
        <v>516</v>
      </c>
      <c r="AQ33" s="344">
        <v>130</v>
      </c>
      <c r="AR33" s="345" t="s">
        <v>516</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531</v>
      </c>
      <c r="AL34" s="1190"/>
      <c r="AM34" s="1190"/>
      <c r="AN34" s="1191"/>
      <c r="AO34" s="343" t="s">
        <v>516</v>
      </c>
      <c r="AP34" s="343" t="s">
        <v>516</v>
      </c>
      <c r="AQ34" s="344">
        <v>239</v>
      </c>
      <c r="AR34" s="345" t="s">
        <v>516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532</v>
      </c>
      <c r="AL35" s="1190"/>
      <c r="AM35" s="1190"/>
      <c r="AN35" s="1191"/>
      <c r="AO35" s="343">
        <v>200145</v>
      </c>
      <c r="AP35" s="343">
        <v>29489</v>
      </c>
      <c r="AQ35" s="344">
        <v>23019</v>
      </c>
      <c r="AR35" s="345">
        <v>28.1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533</v>
      </c>
      <c r="AL36" s="1190"/>
      <c r="AM36" s="1190"/>
      <c r="AN36" s="1191"/>
      <c r="AO36" s="343">
        <v>1886</v>
      </c>
      <c r="AP36" s="343">
        <v>278</v>
      </c>
      <c r="AQ36" s="344">
        <v>3575</v>
      </c>
      <c r="AR36" s="345">
        <v>-92.2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534</v>
      </c>
      <c r="AL37" s="1190"/>
      <c r="AM37" s="1190"/>
      <c r="AN37" s="1191"/>
      <c r="AO37" s="343" t="s">
        <v>516</v>
      </c>
      <c r="AP37" s="343" t="s">
        <v>516</v>
      </c>
      <c r="AQ37" s="344">
        <v>750</v>
      </c>
      <c r="AR37" s="345" t="s">
        <v>516</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535</v>
      </c>
      <c r="AL38" s="1193"/>
      <c r="AM38" s="1193"/>
      <c r="AN38" s="1194"/>
      <c r="AO38" s="346" t="s">
        <v>516</v>
      </c>
      <c r="AP38" s="346" t="s">
        <v>516</v>
      </c>
      <c r="AQ38" s="347">
        <v>17</v>
      </c>
      <c r="AR38" s="335" t="s">
        <v>516</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536</v>
      </c>
      <c r="AL39" s="1193"/>
      <c r="AM39" s="1193"/>
      <c r="AN39" s="1194"/>
      <c r="AO39" s="343">
        <v>-72813</v>
      </c>
      <c r="AP39" s="343">
        <v>-10728</v>
      </c>
      <c r="AQ39" s="344">
        <v>-4961</v>
      </c>
      <c r="AR39" s="345">
        <v>116.2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537</v>
      </c>
      <c r="AL40" s="1190"/>
      <c r="AM40" s="1190"/>
      <c r="AN40" s="1191"/>
      <c r="AO40" s="343">
        <v>-891214</v>
      </c>
      <c r="AP40" s="343">
        <v>-131312</v>
      </c>
      <c r="AQ40" s="344">
        <v>-92273</v>
      </c>
      <c r="AR40" s="345">
        <v>42.3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417518</v>
      </c>
      <c r="AP41" s="343">
        <v>61517</v>
      </c>
      <c r="AQ41" s="344">
        <v>37889</v>
      </c>
      <c r="AR41" s="345">
        <v>62.4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506</v>
      </c>
      <c r="AN49" s="1186" t="s">
        <v>541</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542</v>
      </c>
      <c r="AO50" s="360" t="s">
        <v>543</v>
      </c>
      <c r="AP50" s="361" t="s">
        <v>544</v>
      </c>
      <c r="AQ50" s="362" t="s">
        <v>545</v>
      </c>
      <c r="AR50" s="363" t="s">
        <v>546</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2144494</v>
      </c>
      <c r="AN51" s="365">
        <v>297351</v>
      </c>
      <c r="AO51" s="366">
        <v>-22.8</v>
      </c>
      <c r="AP51" s="367">
        <v>162193</v>
      </c>
      <c r="AQ51" s="368">
        <v>-7.7</v>
      </c>
      <c r="AR51" s="369">
        <v>-15.1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738512</v>
      </c>
      <c r="AN52" s="373">
        <v>102400</v>
      </c>
      <c r="AO52" s="374">
        <v>-54</v>
      </c>
      <c r="AP52" s="375">
        <v>79985</v>
      </c>
      <c r="AQ52" s="376">
        <v>-8.8000000000000007</v>
      </c>
      <c r="AR52" s="377">
        <v>-45.2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1826346</v>
      </c>
      <c r="AN53" s="365">
        <v>255827</v>
      </c>
      <c r="AO53" s="366">
        <v>-14</v>
      </c>
      <c r="AP53" s="367">
        <v>168868</v>
      </c>
      <c r="AQ53" s="368">
        <v>4.0999999999999996</v>
      </c>
      <c r="AR53" s="369">
        <v>-18.100000000000001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971252</v>
      </c>
      <c r="AN54" s="373">
        <v>136049</v>
      </c>
      <c r="AO54" s="374">
        <v>32.9</v>
      </c>
      <c r="AP54" s="375">
        <v>79360</v>
      </c>
      <c r="AQ54" s="376">
        <v>-0.8</v>
      </c>
      <c r="AR54" s="377">
        <v>33.700000000000003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3130220</v>
      </c>
      <c r="AN55" s="365">
        <v>443311</v>
      </c>
      <c r="AO55" s="366">
        <v>73.3</v>
      </c>
      <c r="AP55" s="367">
        <v>202870</v>
      </c>
      <c r="AQ55" s="368">
        <v>20.100000000000001</v>
      </c>
      <c r="AR55" s="369">
        <v>53.2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1657467</v>
      </c>
      <c r="AN56" s="373">
        <v>234735</v>
      </c>
      <c r="AO56" s="374">
        <v>72.5</v>
      </c>
      <c r="AP56" s="375">
        <v>79735</v>
      </c>
      <c r="AQ56" s="376">
        <v>0.5</v>
      </c>
      <c r="AR56" s="377">
        <v>72</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2924714</v>
      </c>
      <c r="AN57" s="365">
        <v>422158</v>
      </c>
      <c r="AO57" s="366">
        <v>-4.8</v>
      </c>
      <c r="AP57" s="367">
        <v>167497</v>
      </c>
      <c r="AQ57" s="368">
        <v>-17.399999999999999</v>
      </c>
      <c r="AR57" s="369">
        <v>12.6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2224125</v>
      </c>
      <c r="AN58" s="373">
        <v>321034</v>
      </c>
      <c r="AO58" s="374">
        <v>36.799999999999997</v>
      </c>
      <c r="AP58" s="375">
        <v>82571</v>
      </c>
      <c r="AQ58" s="376">
        <v>3.6</v>
      </c>
      <c r="AR58" s="377">
        <v>33.200000000000003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2409815</v>
      </c>
      <c r="AN59" s="365">
        <v>355063</v>
      </c>
      <c r="AO59" s="366">
        <v>-15.9</v>
      </c>
      <c r="AP59" s="367">
        <v>190274</v>
      </c>
      <c r="AQ59" s="368">
        <v>13.6</v>
      </c>
      <c r="AR59" s="369">
        <v>-29.5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1336396</v>
      </c>
      <c r="AN60" s="373">
        <v>196905</v>
      </c>
      <c r="AO60" s="374">
        <v>-38.700000000000003</v>
      </c>
      <c r="AP60" s="375">
        <v>88584</v>
      </c>
      <c r="AQ60" s="376">
        <v>7.3</v>
      </c>
      <c r="AR60" s="377">
        <v>-46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2487118</v>
      </c>
      <c r="AN61" s="380">
        <v>354742</v>
      </c>
      <c r="AO61" s="381">
        <v>3.2</v>
      </c>
      <c r="AP61" s="382">
        <v>178340</v>
      </c>
      <c r="AQ61" s="383">
        <v>2.5</v>
      </c>
      <c r="AR61" s="369">
        <v>0.7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1385550</v>
      </c>
      <c r="AN62" s="373">
        <v>198225</v>
      </c>
      <c r="AO62" s="374">
        <v>9.9</v>
      </c>
      <c r="AP62" s="375">
        <v>82047</v>
      </c>
      <c r="AQ62" s="376">
        <v>0.4</v>
      </c>
      <c r="AR62" s="377">
        <v>9.5</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6RXbo7oBxh9s+9dpjnWrk6vHHfiqmpR6RKsmlARdL0P7ZK5mucp7PSBzSz0AKSYl892RQLvhSD577IkTZs6K1Q==" saltValue="RBhQnn7fQt7vRibbWfXK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555</v>
      </c>
    </row>
    <row r="120" spans="125:125" ht="13.5" hidden="1" customHeight="1"/>
    <row r="121" spans="125:125" ht="13.5" hidden="1" customHeight="1">
      <c r="DU121" s="291"/>
    </row>
  </sheetData>
  <sheetProtection algorithmName="SHA-512" hashValue="gYXBnbHYbh/7UyvE01N/n3PifdI3znFOoUEVmpYnS/CA7j5+KixU6jcluBH26W41XVnxgms06O4LIw7aPji3ew==" saltValue="gWlHBxJn6HvQDHRdkIZU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556</v>
      </c>
    </row>
  </sheetData>
  <sheetProtection algorithmName="SHA-512" hashValue="52fw1ExNzid2Ayb0JGmYi64D9ZLRzrsi64j0iTpRVES6KDmSbbWNud/ljq3bJImXnqGN9M5L9DRS1K6t/Bx+/w==" saltValue="F+YP9P9vLLznrwtT6EWQ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98" t="s">
        <v>3</v>
      </c>
      <c r="D47" s="1198"/>
      <c r="E47" s="1199"/>
      <c r="F47" s="11">
        <v>49.18</v>
      </c>
      <c r="G47" s="12">
        <v>49.9</v>
      </c>
      <c r="H47" s="12">
        <v>49.09</v>
      </c>
      <c r="I47" s="12">
        <v>37.090000000000003</v>
      </c>
      <c r="J47" s="13">
        <v>32.01</v>
      </c>
    </row>
    <row r="48" spans="2:10" ht="57.75" customHeight="1">
      <c r="B48" s="14"/>
      <c r="C48" s="1200" t="s">
        <v>4</v>
      </c>
      <c r="D48" s="1200"/>
      <c r="E48" s="1201"/>
      <c r="F48" s="15">
        <v>2.02</v>
      </c>
      <c r="G48" s="16">
        <v>3.95</v>
      </c>
      <c r="H48" s="16">
        <v>1.99</v>
      </c>
      <c r="I48" s="16">
        <v>1.75</v>
      </c>
      <c r="J48" s="17">
        <v>2.09</v>
      </c>
    </row>
    <row r="49" spans="2:10" ht="57.75" customHeight="1" thickBot="1">
      <c r="B49" s="18"/>
      <c r="C49" s="1202" t="s">
        <v>5</v>
      </c>
      <c r="D49" s="1202"/>
      <c r="E49" s="1203"/>
      <c r="F49" s="19" t="s">
        <v>562</v>
      </c>
      <c r="G49" s="20">
        <v>7.0000000000000007E-2</v>
      </c>
      <c r="H49" s="20" t="s">
        <v>563</v>
      </c>
      <c r="I49" s="20" t="s">
        <v>564</v>
      </c>
      <c r="J49" s="21" t="s">
        <v>565</v>
      </c>
    </row>
    <row r="50" spans="2:10" ht="13.5" customHeight="1"/>
  </sheetData>
  <sheetProtection algorithmName="SHA-512" hashValue="MVlyPqddvD8d748euiij88VQVZ/b390dZSjai5eyr3iYJ4XLyepNcNOXlMf8GjRTMHf7lodey4EgkMKAa/TSPw==" saltValue="3bNvavbVI7lEC72ylfTw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10" t="s">
        <v>566</v>
      </c>
      <c r="D34" s="1210"/>
      <c r="E34" s="1211"/>
      <c r="F34" s="32">
        <v>3.53</v>
      </c>
      <c r="G34" s="33">
        <v>3.64</v>
      </c>
      <c r="H34" s="33">
        <v>3.45</v>
      </c>
      <c r="I34" s="33">
        <v>3.7</v>
      </c>
      <c r="J34" s="34">
        <v>4.18</v>
      </c>
      <c r="K34" s="22"/>
      <c r="L34" s="22"/>
      <c r="M34" s="22"/>
      <c r="N34" s="22"/>
      <c r="O34" s="22"/>
      <c r="P34" s="22"/>
    </row>
    <row r="35" spans="1:16" ht="39" customHeight="1">
      <c r="A35" s="22"/>
      <c r="B35" s="35"/>
      <c r="C35" s="1204" t="s">
        <v>567</v>
      </c>
      <c r="D35" s="1205"/>
      <c r="E35" s="1206"/>
      <c r="F35" s="36">
        <v>5.96</v>
      </c>
      <c r="G35" s="37">
        <v>5.56</v>
      </c>
      <c r="H35" s="37">
        <v>4.09</v>
      </c>
      <c r="I35" s="37">
        <v>2.88</v>
      </c>
      <c r="J35" s="38">
        <v>3.57</v>
      </c>
      <c r="K35" s="22"/>
      <c r="L35" s="22"/>
      <c r="M35" s="22"/>
      <c r="N35" s="22"/>
      <c r="O35" s="22"/>
      <c r="P35" s="22"/>
    </row>
    <row r="36" spans="1:16" ht="39" customHeight="1">
      <c r="A36" s="22"/>
      <c r="B36" s="35"/>
      <c r="C36" s="1204" t="s">
        <v>568</v>
      </c>
      <c r="D36" s="1205"/>
      <c r="E36" s="1206"/>
      <c r="F36" s="36">
        <v>2.02</v>
      </c>
      <c r="G36" s="37">
        <v>3.94</v>
      </c>
      <c r="H36" s="37">
        <v>1.98</v>
      </c>
      <c r="I36" s="37">
        <v>1.74</v>
      </c>
      <c r="J36" s="38">
        <v>2.06</v>
      </c>
      <c r="K36" s="22"/>
      <c r="L36" s="22"/>
      <c r="M36" s="22"/>
      <c r="N36" s="22"/>
      <c r="O36" s="22"/>
      <c r="P36" s="22"/>
    </row>
    <row r="37" spans="1:16" ht="39" customHeight="1">
      <c r="A37" s="22"/>
      <c r="B37" s="35"/>
      <c r="C37" s="1204" t="s">
        <v>569</v>
      </c>
      <c r="D37" s="1205"/>
      <c r="E37" s="1206"/>
      <c r="F37" s="36">
        <v>0.57999999999999996</v>
      </c>
      <c r="G37" s="37">
        <v>0.35</v>
      </c>
      <c r="H37" s="37">
        <v>0.13</v>
      </c>
      <c r="I37" s="37">
        <v>0.71</v>
      </c>
      <c r="J37" s="38">
        <v>0.63</v>
      </c>
      <c r="K37" s="22"/>
      <c r="L37" s="22"/>
      <c r="M37" s="22"/>
      <c r="N37" s="22"/>
      <c r="O37" s="22"/>
      <c r="P37" s="22"/>
    </row>
    <row r="38" spans="1:16" ht="39" customHeight="1">
      <c r="A38" s="22"/>
      <c r="B38" s="35"/>
      <c r="C38" s="1204" t="s">
        <v>570</v>
      </c>
      <c r="D38" s="1205"/>
      <c r="E38" s="1206"/>
      <c r="F38" s="36">
        <v>0.18</v>
      </c>
      <c r="G38" s="37">
        <v>1.03</v>
      </c>
      <c r="H38" s="37">
        <v>0.7</v>
      </c>
      <c r="I38" s="37">
        <v>0.27</v>
      </c>
      <c r="J38" s="38">
        <v>0.13</v>
      </c>
      <c r="K38" s="22"/>
      <c r="L38" s="22"/>
      <c r="M38" s="22"/>
      <c r="N38" s="22"/>
      <c r="O38" s="22"/>
      <c r="P38" s="22"/>
    </row>
    <row r="39" spans="1:16" ht="39" customHeight="1">
      <c r="A39" s="22"/>
      <c r="B39" s="35"/>
      <c r="C39" s="1204" t="s">
        <v>571</v>
      </c>
      <c r="D39" s="1205"/>
      <c r="E39" s="1206"/>
      <c r="F39" s="36" t="s">
        <v>516</v>
      </c>
      <c r="G39" s="37" t="s">
        <v>516</v>
      </c>
      <c r="H39" s="37" t="s">
        <v>516</v>
      </c>
      <c r="I39" s="37" t="s">
        <v>516</v>
      </c>
      <c r="J39" s="38">
        <v>0.02</v>
      </c>
      <c r="K39" s="22"/>
      <c r="L39" s="22"/>
      <c r="M39" s="22"/>
      <c r="N39" s="22"/>
      <c r="O39" s="22"/>
      <c r="P39" s="22"/>
    </row>
    <row r="40" spans="1:16" ht="39" customHeight="1">
      <c r="A40" s="22"/>
      <c r="B40" s="35"/>
      <c r="C40" s="1204" t="s">
        <v>572</v>
      </c>
      <c r="D40" s="1205"/>
      <c r="E40" s="1206"/>
      <c r="F40" s="36">
        <v>0</v>
      </c>
      <c r="G40" s="37">
        <v>0</v>
      </c>
      <c r="H40" s="37">
        <v>0</v>
      </c>
      <c r="I40" s="37">
        <v>0</v>
      </c>
      <c r="J40" s="38">
        <v>0</v>
      </c>
      <c r="K40" s="22"/>
      <c r="L40" s="22"/>
      <c r="M40" s="22"/>
      <c r="N40" s="22"/>
      <c r="O40" s="22"/>
      <c r="P40" s="22"/>
    </row>
    <row r="41" spans="1:16" ht="39" customHeight="1">
      <c r="A41" s="22"/>
      <c r="B41" s="35"/>
      <c r="C41" s="1204" t="s">
        <v>573</v>
      </c>
      <c r="D41" s="1205"/>
      <c r="E41" s="1206"/>
      <c r="F41" s="36">
        <v>0</v>
      </c>
      <c r="G41" s="37">
        <v>0</v>
      </c>
      <c r="H41" s="37">
        <v>0</v>
      </c>
      <c r="I41" s="37">
        <v>0</v>
      </c>
      <c r="J41" s="38">
        <v>0</v>
      </c>
      <c r="K41" s="22"/>
      <c r="L41" s="22"/>
      <c r="M41" s="22"/>
      <c r="N41" s="22"/>
      <c r="O41" s="22"/>
      <c r="P41" s="22"/>
    </row>
    <row r="42" spans="1:16" ht="39" customHeight="1">
      <c r="A42" s="22"/>
      <c r="B42" s="39"/>
      <c r="C42" s="1204" t="s">
        <v>574</v>
      </c>
      <c r="D42" s="1205"/>
      <c r="E42" s="1206"/>
      <c r="F42" s="36" t="s">
        <v>516</v>
      </c>
      <c r="G42" s="37" t="s">
        <v>516</v>
      </c>
      <c r="H42" s="37" t="s">
        <v>516</v>
      </c>
      <c r="I42" s="37" t="s">
        <v>516</v>
      </c>
      <c r="J42" s="38" t="s">
        <v>516</v>
      </c>
      <c r="K42" s="22"/>
      <c r="L42" s="22"/>
      <c r="M42" s="22"/>
      <c r="N42" s="22"/>
      <c r="O42" s="22"/>
      <c r="P42" s="22"/>
    </row>
    <row r="43" spans="1:16" ht="39" customHeight="1" thickBot="1">
      <c r="A43" s="22"/>
      <c r="B43" s="40"/>
      <c r="C43" s="1207" t="s">
        <v>575</v>
      </c>
      <c r="D43" s="1208"/>
      <c r="E43" s="1209"/>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JQuOemixf86r791cYUgjWE5QGpM0h/SeaeTf7bcj/3SzzvA6PIXLqnKcOoBKg6OGgCBzGCKmyM/olJ7ax5kzQ==" saltValue="jUVqGGBDONX4eajpKuDv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12" t="s">
        <v>10</v>
      </c>
      <c r="C45" s="1213"/>
      <c r="D45" s="58"/>
      <c r="E45" s="1218" t="s">
        <v>11</v>
      </c>
      <c r="F45" s="1218"/>
      <c r="G45" s="1218"/>
      <c r="H45" s="1218"/>
      <c r="I45" s="1218"/>
      <c r="J45" s="1219"/>
      <c r="K45" s="59">
        <v>1076</v>
      </c>
      <c r="L45" s="60">
        <v>1115</v>
      </c>
      <c r="M45" s="60">
        <v>1089</v>
      </c>
      <c r="N45" s="60">
        <v>1163</v>
      </c>
      <c r="O45" s="61">
        <v>1180</v>
      </c>
      <c r="P45" s="48"/>
      <c r="Q45" s="48"/>
      <c r="R45" s="48"/>
      <c r="S45" s="48"/>
      <c r="T45" s="48"/>
      <c r="U45" s="48"/>
    </row>
    <row r="46" spans="1:21" ht="30.75" customHeight="1">
      <c r="A46" s="48"/>
      <c r="B46" s="1214"/>
      <c r="C46" s="1215"/>
      <c r="D46" s="62"/>
      <c r="E46" s="1220" t="s">
        <v>12</v>
      </c>
      <c r="F46" s="1220"/>
      <c r="G46" s="1220"/>
      <c r="H46" s="1220"/>
      <c r="I46" s="1220"/>
      <c r="J46" s="1221"/>
      <c r="K46" s="63" t="s">
        <v>516</v>
      </c>
      <c r="L46" s="64" t="s">
        <v>516</v>
      </c>
      <c r="M46" s="64" t="s">
        <v>516</v>
      </c>
      <c r="N46" s="64" t="s">
        <v>516</v>
      </c>
      <c r="O46" s="65" t="s">
        <v>516</v>
      </c>
      <c r="P46" s="48"/>
      <c r="Q46" s="48"/>
      <c r="R46" s="48"/>
      <c r="S46" s="48"/>
      <c r="T46" s="48"/>
      <c r="U46" s="48"/>
    </row>
    <row r="47" spans="1:21" ht="30.75" customHeight="1">
      <c r="A47" s="48"/>
      <c r="B47" s="1214"/>
      <c r="C47" s="1215"/>
      <c r="D47" s="62"/>
      <c r="E47" s="1220" t="s">
        <v>13</v>
      </c>
      <c r="F47" s="1220"/>
      <c r="G47" s="1220"/>
      <c r="H47" s="1220"/>
      <c r="I47" s="1220"/>
      <c r="J47" s="1221"/>
      <c r="K47" s="63" t="s">
        <v>516</v>
      </c>
      <c r="L47" s="64" t="s">
        <v>516</v>
      </c>
      <c r="M47" s="64" t="s">
        <v>516</v>
      </c>
      <c r="N47" s="64" t="s">
        <v>516</v>
      </c>
      <c r="O47" s="65" t="s">
        <v>516</v>
      </c>
      <c r="P47" s="48"/>
      <c r="Q47" s="48"/>
      <c r="R47" s="48"/>
      <c r="S47" s="48"/>
      <c r="T47" s="48"/>
      <c r="U47" s="48"/>
    </row>
    <row r="48" spans="1:21" ht="30.75" customHeight="1">
      <c r="A48" s="48"/>
      <c r="B48" s="1214"/>
      <c r="C48" s="1215"/>
      <c r="D48" s="62"/>
      <c r="E48" s="1220" t="s">
        <v>14</v>
      </c>
      <c r="F48" s="1220"/>
      <c r="G48" s="1220"/>
      <c r="H48" s="1220"/>
      <c r="I48" s="1220"/>
      <c r="J48" s="1221"/>
      <c r="K48" s="63">
        <v>198</v>
      </c>
      <c r="L48" s="64">
        <v>216</v>
      </c>
      <c r="M48" s="64">
        <v>211</v>
      </c>
      <c r="N48" s="64">
        <v>205</v>
      </c>
      <c r="O48" s="65">
        <v>200</v>
      </c>
      <c r="P48" s="48"/>
      <c r="Q48" s="48"/>
      <c r="R48" s="48"/>
      <c r="S48" s="48"/>
      <c r="T48" s="48"/>
      <c r="U48" s="48"/>
    </row>
    <row r="49" spans="1:21" ht="30.75" customHeight="1">
      <c r="A49" s="48"/>
      <c r="B49" s="1214"/>
      <c r="C49" s="1215"/>
      <c r="D49" s="62"/>
      <c r="E49" s="1220" t="s">
        <v>15</v>
      </c>
      <c r="F49" s="1220"/>
      <c r="G49" s="1220"/>
      <c r="H49" s="1220"/>
      <c r="I49" s="1220"/>
      <c r="J49" s="1221"/>
      <c r="K49" s="63">
        <v>85</v>
      </c>
      <c r="L49" s="64">
        <v>62</v>
      </c>
      <c r="M49" s="64">
        <v>22</v>
      </c>
      <c r="N49" s="64" t="s">
        <v>516</v>
      </c>
      <c r="O49" s="65">
        <v>2</v>
      </c>
      <c r="P49" s="48"/>
      <c r="Q49" s="48"/>
      <c r="R49" s="48"/>
      <c r="S49" s="48"/>
      <c r="T49" s="48"/>
      <c r="U49" s="48"/>
    </row>
    <row r="50" spans="1:21" ht="30.75" customHeight="1">
      <c r="A50" s="48"/>
      <c r="B50" s="1214"/>
      <c r="C50" s="1215"/>
      <c r="D50" s="62"/>
      <c r="E50" s="1220" t="s">
        <v>16</v>
      </c>
      <c r="F50" s="1220"/>
      <c r="G50" s="1220"/>
      <c r="H50" s="1220"/>
      <c r="I50" s="1220"/>
      <c r="J50" s="1221"/>
      <c r="K50" s="63">
        <v>6</v>
      </c>
      <c r="L50" s="64">
        <v>3</v>
      </c>
      <c r="M50" s="64">
        <v>3</v>
      </c>
      <c r="N50" s="64">
        <v>8</v>
      </c>
      <c r="O50" s="65" t="s">
        <v>516</v>
      </c>
      <c r="P50" s="48"/>
      <c r="Q50" s="48"/>
      <c r="R50" s="48"/>
      <c r="S50" s="48"/>
      <c r="T50" s="48"/>
      <c r="U50" s="48"/>
    </row>
    <row r="51" spans="1:21" ht="30.75" customHeight="1">
      <c r="A51" s="48"/>
      <c r="B51" s="1216"/>
      <c r="C51" s="1217"/>
      <c r="D51" s="66"/>
      <c r="E51" s="1220" t="s">
        <v>17</v>
      </c>
      <c r="F51" s="1220"/>
      <c r="G51" s="1220"/>
      <c r="H51" s="1220"/>
      <c r="I51" s="1220"/>
      <c r="J51" s="1221"/>
      <c r="K51" s="63" t="s">
        <v>516</v>
      </c>
      <c r="L51" s="64" t="s">
        <v>516</v>
      </c>
      <c r="M51" s="64" t="s">
        <v>516</v>
      </c>
      <c r="N51" s="64" t="s">
        <v>516</v>
      </c>
      <c r="O51" s="65" t="s">
        <v>516</v>
      </c>
      <c r="P51" s="48"/>
      <c r="Q51" s="48"/>
      <c r="R51" s="48"/>
      <c r="S51" s="48"/>
      <c r="T51" s="48"/>
      <c r="U51" s="48"/>
    </row>
    <row r="52" spans="1:21" ht="30.75" customHeight="1">
      <c r="A52" s="48"/>
      <c r="B52" s="1222" t="s">
        <v>18</v>
      </c>
      <c r="C52" s="1223"/>
      <c r="D52" s="66"/>
      <c r="E52" s="1220" t="s">
        <v>19</v>
      </c>
      <c r="F52" s="1220"/>
      <c r="G52" s="1220"/>
      <c r="H52" s="1220"/>
      <c r="I52" s="1220"/>
      <c r="J52" s="1221"/>
      <c r="K52" s="63">
        <v>967</v>
      </c>
      <c r="L52" s="64">
        <v>984</v>
      </c>
      <c r="M52" s="64">
        <v>963</v>
      </c>
      <c r="N52" s="64">
        <v>960</v>
      </c>
      <c r="O52" s="65">
        <v>964</v>
      </c>
      <c r="P52" s="48"/>
      <c r="Q52" s="48"/>
      <c r="R52" s="48"/>
      <c r="S52" s="48"/>
      <c r="T52" s="48"/>
      <c r="U52" s="48"/>
    </row>
    <row r="53" spans="1:21" ht="30.75" customHeight="1" thickBot="1">
      <c r="A53" s="48"/>
      <c r="B53" s="1224" t="s">
        <v>20</v>
      </c>
      <c r="C53" s="1225"/>
      <c r="D53" s="67"/>
      <c r="E53" s="1226" t="s">
        <v>21</v>
      </c>
      <c r="F53" s="1226"/>
      <c r="G53" s="1226"/>
      <c r="H53" s="1226"/>
      <c r="I53" s="1226"/>
      <c r="J53" s="1227"/>
      <c r="K53" s="68">
        <v>398</v>
      </c>
      <c r="L53" s="69">
        <v>412</v>
      </c>
      <c r="M53" s="69">
        <v>362</v>
      </c>
      <c r="N53" s="69">
        <v>416</v>
      </c>
      <c r="O53" s="70">
        <v>418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28" t="s">
        <v>24</v>
      </c>
      <c r="C57" s="1229"/>
      <c r="D57" s="1232" t="s">
        <v>25</v>
      </c>
      <c r="E57" s="1233"/>
      <c r="F57" s="1233"/>
      <c r="G57" s="1233"/>
      <c r="H57" s="1233"/>
      <c r="I57" s="1233"/>
      <c r="J57" s="1234"/>
      <c r="K57" s="83"/>
      <c r="L57" s="84"/>
      <c r="M57" s="84"/>
      <c r="N57" s="84"/>
      <c r="O57" s="85"/>
    </row>
    <row r="58" spans="1:21" ht="31.5" customHeight="1" thickBot="1">
      <c r="B58" s="1230"/>
      <c r="C58" s="1231"/>
      <c r="D58" s="1235" t="s">
        <v>26</v>
      </c>
      <c r="E58" s="1236"/>
      <c r="F58" s="1236"/>
      <c r="G58" s="1236"/>
      <c r="H58" s="1236"/>
      <c r="I58" s="1236"/>
      <c r="J58" s="1237"/>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OYTZcG3TEdfQoPK1WsEGBGYuAtQxHPpRHBOvcEM8JQhKYQkMbBLHfr5vP0EfVgrGhKVHaSTvb8XvTB3djS2Ww==" saltValue="K5/V6R62M7P9Cn7P94eJ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557</v>
      </c>
      <c r="J40" s="100" t="s">
        <v>558</v>
      </c>
      <c r="K40" s="100" t="s">
        <v>559</v>
      </c>
      <c r="L40" s="100" t="s">
        <v>560</v>
      </c>
      <c r="M40" s="101" t="s">
        <v>561</v>
      </c>
    </row>
    <row r="41" spans="2:13" ht="27.75" customHeight="1">
      <c r="B41" s="1238" t="s">
        <v>29</v>
      </c>
      <c r="C41" s="1239"/>
      <c r="D41" s="102"/>
      <c r="E41" s="1244" t="s">
        <v>30</v>
      </c>
      <c r="F41" s="1244"/>
      <c r="G41" s="1244"/>
      <c r="H41" s="1245"/>
      <c r="I41" s="103">
        <v>11136</v>
      </c>
      <c r="J41" s="104">
        <v>11093</v>
      </c>
      <c r="K41" s="104">
        <v>11495</v>
      </c>
      <c r="L41" s="104">
        <v>12117</v>
      </c>
      <c r="M41" s="105">
        <v>12284</v>
      </c>
    </row>
    <row r="42" spans="2:13" ht="27.75" customHeight="1">
      <c r="B42" s="1240"/>
      <c r="C42" s="1241"/>
      <c r="D42" s="106"/>
      <c r="E42" s="1246" t="s">
        <v>31</v>
      </c>
      <c r="F42" s="1246"/>
      <c r="G42" s="1246"/>
      <c r="H42" s="1247"/>
      <c r="I42" s="107" t="s">
        <v>516</v>
      </c>
      <c r="J42" s="108" t="s">
        <v>516</v>
      </c>
      <c r="K42" s="108" t="s">
        <v>516</v>
      </c>
      <c r="L42" s="108" t="s">
        <v>516</v>
      </c>
      <c r="M42" s="109" t="s">
        <v>516</v>
      </c>
    </row>
    <row r="43" spans="2:13" ht="27.75" customHeight="1">
      <c r="B43" s="1240"/>
      <c r="C43" s="1241"/>
      <c r="D43" s="106"/>
      <c r="E43" s="1246" t="s">
        <v>32</v>
      </c>
      <c r="F43" s="1246"/>
      <c r="G43" s="1246"/>
      <c r="H43" s="1247"/>
      <c r="I43" s="107">
        <v>2386</v>
      </c>
      <c r="J43" s="108">
        <v>2318</v>
      </c>
      <c r="K43" s="108">
        <v>2358</v>
      </c>
      <c r="L43" s="108">
        <v>2367</v>
      </c>
      <c r="M43" s="109">
        <v>2370</v>
      </c>
    </row>
    <row r="44" spans="2:13" ht="27.75" customHeight="1">
      <c r="B44" s="1240"/>
      <c r="C44" s="1241"/>
      <c r="D44" s="106"/>
      <c r="E44" s="1246" t="s">
        <v>33</v>
      </c>
      <c r="F44" s="1246"/>
      <c r="G44" s="1246"/>
      <c r="H44" s="1247"/>
      <c r="I44" s="107">
        <v>233</v>
      </c>
      <c r="J44" s="108">
        <v>22</v>
      </c>
      <c r="K44" s="108" t="s">
        <v>516</v>
      </c>
      <c r="L44" s="108">
        <v>3</v>
      </c>
      <c r="M44" s="109">
        <v>30</v>
      </c>
    </row>
    <row r="45" spans="2:13" ht="27.75" customHeight="1">
      <c r="B45" s="1240"/>
      <c r="C45" s="1241"/>
      <c r="D45" s="106"/>
      <c r="E45" s="1246" t="s">
        <v>34</v>
      </c>
      <c r="F45" s="1246"/>
      <c r="G45" s="1246"/>
      <c r="H45" s="1247"/>
      <c r="I45" s="107">
        <v>1611</v>
      </c>
      <c r="J45" s="108">
        <v>1549</v>
      </c>
      <c r="K45" s="108">
        <v>1544</v>
      </c>
      <c r="L45" s="108">
        <v>1513</v>
      </c>
      <c r="M45" s="109">
        <v>1426</v>
      </c>
    </row>
    <row r="46" spans="2:13" ht="27.75" customHeight="1">
      <c r="B46" s="1240"/>
      <c r="C46" s="1241"/>
      <c r="D46" s="110"/>
      <c r="E46" s="1246" t="s">
        <v>35</v>
      </c>
      <c r="F46" s="1246"/>
      <c r="G46" s="1246"/>
      <c r="H46" s="1247"/>
      <c r="I46" s="107" t="s">
        <v>516</v>
      </c>
      <c r="J46" s="108" t="s">
        <v>516</v>
      </c>
      <c r="K46" s="108" t="s">
        <v>516</v>
      </c>
      <c r="L46" s="108" t="s">
        <v>516</v>
      </c>
      <c r="M46" s="109" t="s">
        <v>516</v>
      </c>
    </row>
    <row r="47" spans="2:13" ht="27.75" customHeight="1">
      <c r="B47" s="1240"/>
      <c r="C47" s="1241"/>
      <c r="D47" s="111"/>
      <c r="E47" s="1248" t="s">
        <v>36</v>
      </c>
      <c r="F47" s="1249"/>
      <c r="G47" s="1249"/>
      <c r="H47" s="1250"/>
      <c r="I47" s="107" t="s">
        <v>516</v>
      </c>
      <c r="J47" s="108" t="s">
        <v>516</v>
      </c>
      <c r="K47" s="108" t="s">
        <v>516</v>
      </c>
      <c r="L47" s="108" t="s">
        <v>516</v>
      </c>
      <c r="M47" s="109" t="s">
        <v>516</v>
      </c>
    </row>
    <row r="48" spans="2:13" ht="27.75" customHeight="1">
      <c r="B48" s="1240"/>
      <c r="C48" s="1241"/>
      <c r="D48" s="106"/>
      <c r="E48" s="1246" t="s">
        <v>37</v>
      </c>
      <c r="F48" s="1246"/>
      <c r="G48" s="1246"/>
      <c r="H48" s="1247"/>
      <c r="I48" s="107" t="s">
        <v>516</v>
      </c>
      <c r="J48" s="108" t="s">
        <v>516</v>
      </c>
      <c r="K48" s="108" t="s">
        <v>516</v>
      </c>
      <c r="L48" s="108" t="s">
        <v>516</v>
      </c>
      <c r="M48" s="109" t="s">
        <v>516</v>
      </c>
    </row>
    <row r="49" spans="2:13" ht="27.75" customHeight="1">
      <c r="B49" s="1242"/>
      <c r="C49" s="1243"/>
      <c r="D49" s="106"/>
      <c r="E49" s="1246" t="s">
        <v>38</v>
      </c>
      <c r="F49" s="1246"/>
      <c r="G49" s="1246"/>
      <c r="H49" s="1247"/>
      <c r="I49" s="107" t="s">
        <v>516</v>
      </c>
      <c r="J49" s="108" t="s">
        <v>516</v>
      </c>
      <c r="K49" s="108" t="s">
        <v>516</v>
      </c>
      <c r="L49" s="108" t="s">
        <v>516</v>
      </c>
      <c r="M49" s="109" t="s">
        <v>516</v>
      </c>
    </row>
    <row r="50" spans="2:13" ht="27.75" customHeight="1">
      <c r="B50" s="1251" t="s">
        <v>39</v>
      </c>
      <c r="C50" s="1252"/>
      <c r="D50" s="112"/>
      <c r="E50" s="1246" t="s">
        <v>40</v>
      </c>
      <c r="F50" s="1246"/>
      <c r="G50" s="1246"/>
      <c r="H50" s="1247"/>
      <c r="I50" s="107">
        <v>6738</v>
      </c>
      <c r="J50" s="108">
        <v>6698</v>
      </c>
      <c r="K50" s="108">
        <v>6741</v>
      </c>
      <c r="L50" s="108">
        <v>6013</v>
      </c>
      <c r="M50" s="109">
        <v>5605</v>
      </c>
    </row>
    <row r="51" spans="2:13" ht="27.75" customHeight="1">
      <c r="B51" s="1240"/>
      <c r="C51" s="1241"/>
      <c r="D51" s="106"/>
      <c r="E51" s="1246" t="s">
        <v>41</v>
      </c>
      <c r="F51" s="1246"/>
      <c r="G51" s="1246"/>
      <c r="H51" s="1247"/>
      <c r="I51" s="107">
        <v>639</v>
      </c>
      <c r="J51" s="108">
        <v>564</v>
      </c>
      <c r="K51" s="108">
        <v>527</v>
      </c>
      <c r="L51" s="108">
        <v>451</v>
      </c>
      <c r="M51" s="109">
        <v>399</v>
      </c>
    </row>
    <row r="52" spans="2:13" ht="27.75" customHeight="1">
      <c r="B52" s="1242"/>
      <c r="C52" s="1243"/>
      <c r="D52" s="106"/>
      <c r="E52" s="1246" t="s">
        <v>42</v>
      </c>
      <c r="F52" s="1246"/>
      <c r="G52" s="1246"/>
      <c r="H52" s="1247"/>
      <c r="I52" s="107">
        <v>9113</v>
      </c>
      <c r="J52" s="108">
        <v>9002</v>
      </c>
      <c r="K52" s="108">
        <v>9359</v>
      </c>
      <c r="L52" s="108">
        <v>10071</v>
      </c>
      <c r="M52" s="109">
        <v>10189</v>
      </c>
    </row>
    <row r="53" spans="2:13" ht="27.75" customHeight="1" thickBot="1">
      <c r="B53" s="1253" t="s">
        <v>43</v>
      </c>
      <c r="C53" s="1254"/>
      <c r="D53" s="113"/>
      <c r="E53" s="1255" t="s">
        <v>44</v>
      </c>
      <c r="F53" s="1255"/>
      <c r="G53" s="1255"/>
      <c r="H53" s="1256"/>
      <c r="I53" s="114">
        <v>-1125</v>
      </c>
      <c r="J53" s="115">
        <v>-1282</v>
      </c>
      <c r="K53" s="115">
        <v>-1229</v>
      </c>
      <c r="L53" s="115">
        <v>-536</v>
      </c>
      <c r="M53" s="116">
        <v>-83</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Y3Y+VoAKFlkUlD33jEjV+c6XyONeK10EwTsqzwWCgkFminXwSg9O8EGJ9GIsxa74VMGWS5rL+32NwlVjXUk9Q==" saltValue="CiAlVjKDSnzbmcG1D70J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4"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559</v>
      </c>
      <c r="G54" s="125" t="s">
        <v>560</v>
      </c>
      <c r="H54" s="126" t="s">
        <v>561</v>
      </c>
    </row>
    <row r="55" spans="2:8" ht="52.5" customHeight="1">
      <c r="B55" s="127"/>
      <c r="C55" s="1265" t="s">
        <v>47</v>
      </c>
      <c r="D55" s="1265"/>
      <c r="E55" s="1266"/>
      <c r="F55" s="128">
        <v>2593</v>
      </c>
      <c r="G55" s="128">
        <v>1927</v>
      </c>
      <c r="H55" s="129">
        <v>1674</v>
      </c>
    </row>
    <row r="56" spans="2:8" ht="52.5" customHeight="1">
      <c r="B56" s="130"/>
      <c r="C56" s="1267" t="s">
        <v>48</v>
      </c>
      <c r="D56" s="1267"/>
      <c r="E56" s="1268"/>
      <c r="F56" s="131">
        <v>938</v>
      </c>
      <c r="G56" s="131">
        <v>943</v>
      </c>
      <c r="H56" s="132">
        <v>948</v>
      </c>
    </row>
    <row r="57" spans="2:8" ht="53.25" customHeight="1">
      <c r="B57" s="130"/>
      <c r="C57" s="1269" t="s">
        <v>49</v>
      </c>
      <c r="D57" s="1269"/>
      <c r="E57" s="1270"/>
      <c r="F57" s="133">
        <v>3069</v>
      </c>
      <c r="G57" s="133">
        <v>3007</v>
      </c>
      <c r="H57" s="134">
        <v>2818</v>
      </c>
    </row>
    <row r="58" spans="2:8" ht="45.75" customHeight="1">
      <c r="B58" s="135"/>
      <c r="C58" s="1257" t="s">
        <v>584</v>
      </c>
      <c r="D58" s="1258"/>
      <c r="E58" s="1259"/>
      <c r="F58" s="136">
        <v>986</v>
      </c>
      <c r="G58" s="136">
        <v>986</v>
      </c>
      <c r="H58" s="137">
        <v>839</v>
      </c>
    </row>
    <row r="59" spans="2:8" ht="45.75" customHeight="1">
      <c r="B59" s="135"/>
      <c r="C59" s="1257" t="s">
        <v>585</v>
      </c>
      <c r="D59" s="1258"/>
      <c r="E59" s="1259"/>
      <c r="F59" s="136">
        <v>685</v>
      </c>
      <c r="G59" s="136">
        <v>669</v>
      </c>
      <c r="H59" s="137">
        <v>648</v>
      </c>
    </row>
    <row r="60" spans="2:8" ht="45.75" customHeight="1">
      <c r="B60" s="135"/>
      <c r="C60" s="1257" t="s">
        <v>586</v>
      </c>
      <c r="D60" s="1258"/>
      <c r="E60" s="1259"/>
      <c r="F60" s="136">
        <v>439</v>
      </c>
      <c r="G60" s="136">
        <v>408</v>
      </c>
      <c r="H60" s="137">
        <v>382</v>
      </c>
    </row>
    <row r="61" spans="2:8" ht="45.75" customHeight="1">
      <c r="B61" s="135"/>
      <c r="C61" s="1257" t="s">
        <v>587</v>
      </c>
      <c r="D61" s="1258"/>
      <c r="E61" s="1259"/>
      <c r="F61" s="136">
        <v>267</v>
      </c>
      <c r="G61" s="136">
        <v>257</v>
      </c>
      <c r="H61" s="137">
        <v>253</v>
      </c>
    </row>
    <row r="62" spans="2:8" ht="45.75" customHeight="1" thickBot="1">
      <c r="B62" s="138"/>
      <c r="C62" s="1260" t="s">
        <v>588</v>
      </c>
      <c r="D62" s="1261"/>
      <c r="E62" s="1262"/>
      <c r="F62" s="139">
        <v>239</v>
      </c>
      <c r="G62" s="139">
        <v>239</v>
      </c>
      <c r="H62" s="140">
        <v>239</v>
      </c>
    </row>
    <row r="63" spans="2:8" ht="52.5" customHeight="1" thickBot="1">
      <c r="B63" s="141"/>
      <c r="C63" s="1263" t="s">
        <v>50</v>
      </c>
      <c r="D63" s="1263"/>
      <c r="E63" s="1264"/>
      <c r="F63" s="142">
        <v>6600</v>
      </c>
      <c r="G63" s="142">
        <v>5877</v>
      </c>
      <c r="H63" s="143">
        <v>5440</v>
      </c>
    </row>
    <row r="64" spans="2:8" ht="15" customHeight="1"/>
  </sheetData>
  <sheetProtection algorithmName="SHA-512" hashValue="EMfJWLDDLg9WUdsiCMVqV0gJtHWbcWuEaB0hzj/l1Q7tzd5uv1OfCMvZTNLZEs4gkRpAJmIPQRgCw4oMyThFIg==" saltValue="BzBCR45Co6wdHL+wiHdu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8F121-878A-4121-B963-EC9B67A914DA}">
  <sheetPr>
    <pageSetUpPr fitToPage="1"/>
  </sheetPr>
  <dimension ref="A1:WZM160"/>
  <sheetViews>
    <sheetView showGridLines="0" zoomScale="90" zoomScaleNormal="90" zoomScaleSheetLayoutView="55" workbookViewId="0">
      <selection activeCell="AN50" sqref="AN50:BO50"/>
    </sheetView>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589</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589</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590</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591</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592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593</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557</v>
      </c>
      <c r="BQ50" s="1305"/>
      <c r="BR50" s="1305"/>
      <c r="BS50" s="1305"/>
      <c r="BT50" s="1305"/>
      <c r="BU50" s="1305"/>
      <c r="BV50" s="1305"/>
      <c r="BW50" s="1305"/>
      <c r="BX50" s="1305" t="s">
        <v>558</v>
      </c>
      <c r="BY50" s="1305"/>
      <c r="BZ50" s="1305"/>
      <c r="CA50" s="1305"/>
      <c r="CB50" s="1305"/>
      <c r="CC50" s="1305"/>
      <c r="CD50" s="1305"/>
      <c r="CE50" s="1305"/>
      <c r="CF50" s="1305" t="s">
        <v>559</v>
      </c>
      <c r="CG50" s="1305"/>
      <c r="CH50" s="1305"/>
      <c r="CI50" s="1305"/>
      <c r="CJ50" s="1305"/>
      <c r="CK50" s="1305"/>
      <c r="CL50" s="1305"/>
      <c r="CM50" s="1305"/>
      <c r="CN50" s="1305" t="s">
        <v>560</v>
      </c>
      <c r="CO50" s="1305"/>
      <c r="CP50" s="1305"/>
      <c r="CQ50" s="1305"/>
      <c r="CR50" s="1305"/>
      <c r="CS50" s="1305"/>
      <c r="CT50" s="1305"/>
      <c r="CU50" s="1305"/>
      <c r="CV50" s="1305" t="s">
        <v>561</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594</v>
      </c>
      <c r="AO51" s="1309"/>
      <c r="AP51" s="1309"/>
      <c r="AQ51" s="1309"/>
      <c r="AR51" s="1309"/>
      <c r="AS51" s="1309"/>
      <c r="AT51" s="1309"/>
      <c r="AU51" s="1309"/>
      <c r="AV51" s="1309"/>
      <c r="AW51" s="1309"/>
      <c r="AX51" s="1309"/>
      <c r="AY51" s="1309"/>
      <c r="AZ51" s="1309"/>
      <c r="BA51" s="1309"/>
      <c r="BB51" s="1309" t="s">
        <v>595</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596</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62.5</v>
      </c>
      <c r="BY53" s="1311"/>
      <c r="BZ53" s="1311"/>
      <c r="CA53" s="1311"/>
      <c r="CB53" s="1311"/>
      <c r="CC53" s="1311"/>
      <c r="CD53" s="1311"/>
      <c r="CE53" s="1311"/>
      <c r="CF53" s="1311">
        <v>63.9</v>
      </c>
      <c r="CG53" s="1311"/>
      <c r="CH53" s="1311"/>
      <c r="CI53" s="1311"/>
      <c r="CJ53" s="1311"/>
      <c r="CK53" s="1311"/>
      <c r="CL53" s="1311"/>
      <c r="CM53" s="1311"/>
      <c r="CN53" s="1311">
        <v>64.900000000000006</v>
      </c>
      <c r="CO53" s="1311"/>
      <c r="CP53" s="1311"/>
      <c r="CQ53" s="1311"/>
      <c r="CR53" s="1311"/>
      <c r="CS53" s="1311"/>
      <c r="CT53" s="1311"/>
      <c r="CU53" s="1311"/>
      <c r="CV53" s="1311">
        <v>65.5</v>
      </c>
      <c r="CW53" s="1311"/>
      <c r="CX53" s="1311"/>
      <c r="CY53" s="1311"/>
      <c r="CZ53" s="1311"/>
      <c r="DA53" s="1311"/>
      <c r="DB53" s="1311"/>
      <c r="DC53" s="1311"/>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1288"/>
      <c r="B55" s="1280"/>
      <c r="G55" s="1299"/>
      <c r="H55" s="1299"/>
      <c r="I55" s="1299"/>
      <c r="J55" s="1299"/>
      <c r="K55" s="1308"/>
      <c r="L55" s="1308"/>
      <c r="M55" s="1308"/>
      <c r="N55" s="1308"/>
      <c r="AN55" s="1305" t="s">
        <v>597</v>
      </c>
      <c r="AO55" s="1305"/>
      <c r="AP55" s="1305"/>
      <c r="AQ55" s="1305"/>
      <c r="AR55" s="1305"/>
      <c r="AS55" s="1305"/>
      <c r="AT55" s="1305"/>
      <c r="AU55" s="1305"/>
      <c r="AV55" s="1305"/>
      <c r="AW55" s="1305"/>
      <c r="AX55" s="1305"/>
      <c r="AY55" s="1305"/>
      <c r="AZ55" s="1305"/>
      <c r="BA55" s="1305"/>
      <c r="BB55" s="1309" t="s">
        <v>595</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596</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56.3</v>
      </c>
      <c r="BY57" s="1311"/>
      <c r="BZ57" s="1311"/>
      <c r="CA57" s="1311"/>
      <c r="CB57" s="1311"/>
      <c r="CC57" s="1311"/>
      <c r="CD57" s="1311"/>
      <c r="CE57" s="1311"/>
      <c r="CF57" s="1311">
        <v>58.3</v>
      </c>
      <c r="CG57" s="1311"/>
      <c r="CH57" s="1311"/>
      <c r="CI57" s="1311"/>
      <c r="CJ57" s="1311"/>
      <c r="CK57" s="1311"/>
      <c r="CL57" s="1311"/>
      <c r="CM57" s="1311"/>
      <c r="CN57" s="1311">
        <v>60.2</v>
      </c>
      <c r="CO57" s="1311"/>
      <c r="CP57" s="1311"/>
      <c r="CQ57" s="1311"/>
      <c r="CR57" s="1311"/>
      <c r="CS57" s="1311"/>
      <c r="CT57" s="1311"/>
      <c r="CU57" s="1311"/>
      <c r="CV57" s="1311">
        <v>59.9</v>
      </c>
      <c r="CW57" s="1311"/>
      <c r="CX57" s="1311"/>
      <c r="CY57" s="1311"/>
      <c r="CZ57" s="1311"/>
      <c r="DA57" s="1311"/>
      <c r="DB57" s="1311"/>
      <c r="DC57" s="1311"/>
      <c r="DD57" s="1314"/>
      <c r="DE57" s="1312"/>
    </row>
    <row r="58" spans="1:109" s="1288" customFormat="1">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20" t="s">
        <v>598</v>
      </c>
    </row>
    <row r="64" spans="1:109">
      <c r="B64" s="1280"/>
      <c r="G64" s="1287"/>
      <c r="I64" s="1321"/>
      <c r="J64" s="1321"/>
      <c r="K64" s="1321"/>
      <c r="L64" s="1321"/>
      <c r="M64" s="1321"/>
      <c r="N64" s="1322"/>
      <c r="AM64" s="1287"/>
      <c r="AN64" s="1287" t="s">
        <v>591</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599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6"/>
      <c r="I71" s="1327"/>
      <c r="J71" s="1324"/>
      <c r="K71" s="1324"/>
      <c r="L71" s="1325"/>
      <c r="M71" s="1324"/>
      <c r="N71" s="1325"/>
      <c r="AM71" s="1326"/>
      <c r="AN71" s="1273" t="s">
        <v>593</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557</v>
      </c>
      <c r="BQ72" s="1305"/>
      <c r="BR72" s="1305"/>
      <c r="BS72" s="1305"/>
      <c r="BT72" s="1305"/>
      <c r="BU72" s="1305"/>
      <c r="BV72" s="1305"/>
      <c r="BW72" s="1305"/>
      <c r="BX72" s="1305" t="s">
        <v>558</v>
      </c>
      <c r="BY72" s="1305"/>
      <c r="BZ72" s="1305"/>
      <c r="CA72" s="1305"/>
      <c r="CB72" s="1305"/>
      <c r="CC72" s="1305"/>
      <c r="CD72" s="1305"/>
      <c r="CE72" s="1305"/>
      <c r="CF72" s="1305" t="s">
        <v>559</v>
      </c>
      <c r="CG72" s="1305"/>
      <c r="CH72" s="1305"/>
      <c r="CI72" s="1305"/>
      <c r="CJ72" s="1305"/>
      <c r="CK72" s="1305"/>
      <c r="CL72" s="1305"/>
      <c r="CM72" s="1305"/>
      <c r="CN72" s="1305" t="s">
        <v>560</v>
      </c>
      <c r="CO72" s="1305"/>
      <c r="CP72" s="1305"/>
      <c r="CQ72" s="1305"/>
      <c r="CR72" s="1305"/>
      <c r="CS72" s="1305"/>
      <c r="CT72" s="1305"/>
      <c r="CU72" s="1305"/>
      <c r="CV72" s="1305" t="s">
        <v>561</v>
      </c>
      <c r="CW72" s="1305"/>
      <c r="CX72" s="1305"/>
      <c r="CY72" s="1305"/>
      <c r="CZ72" s="1305"/>
      <c r="DA72" s="1305"/>
      <c r="DB72" s="1305"/>
      <c r="DC72" s="1305"/>
    </row>
    <row r="73" spans="2:107">
      <c r="B73" s="1280"/>
      <c r="G73" s="1306"/>
      <c r="H73" s="1306"/>
      <c r="I73" s="1306"/>
      <c r="J73" s="1306"/>
      <c r="K73" s="1328"/>
      <c r="L73" s="1328"/>
      <c r="M73" s="1328"/>
      <c r="N73" s="1328"/>
      <c r="AM73" s="1298"/>
      <c r="AN73" s="1309" t="s">
        <v>594</v>
      </c>
      <c r="AO73" s="1309"/>
      <c r="AP73" s="1309"/>
      <c r="AQ73" s="1309"/>
      <c r="AR73" s="1309"/>
      <c r="AS73" s="1309"/>
      <c r="AT73" s="1309"/>
      <c r="AU73" s="1309"/>
      <c r="AV73" s="1309"/>
      <c r="AW73" s="1309"/>
      <c r="AX73" s="1309"/>
      <c r="AY73" s="1309"/>
      <c r="AZ73" s="1309"/>
      <c r="BA73" s="1309"/>
      <c r="BB73" s="1309" t="s">
        <v>595</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600</v>
      </c>
      <c r="BC75" s="1309"/>
      <c r="BD75" s="1309"/>
      <c r="BE75" s="1309"/>
      <c r="BF75" s="1309"/>
      <c r="BG75" s="1309"/>
      <c r="BH75" s="1309"/>
      <c r="BI75" s="1309"/>
      <c r="BJ75" s="1309"/>
      <c r="BK75" s="1309"/>
      <c r="BL75" s="1309"/>
      <c r="BM75" s="1309"/>
      <c r="BN75" s="1309"/>
      <c r="BO75" s="1309"/>
      <c r="BP75" s="1311">
        <v>8.6999999999999993</v>
      </c>
      <c r="BQ75" s="1311"/>
      <c r="BR75" s="1311"/>
      <c r="BS75" s="1311"/>
      <c r="BT75" s="1311"/>
      <c r="BU75" s="1311"/>
      <c r="BV75" s="1311"/>
      <c r="BW75" s="1311"/>
      <c r="BX75" s="1311">
        <v>8.6</v>
      </c>
      <c r="BY75" s="1311"/>
      <c r="BZ75" s="1311"/>
      <c r="CA75" s="1311"/>
      <c r="CB75" s="1311"/>
      <c r="CC75" s="1311"/>
      <c r="CD75" s="1311"/>
      <c r="CE75" s="1311"/>
      <c r="CF75" s="1311">
        <v>8.6</v>
      </c>
      <c r="CG75" s="1311"/>
      <c r="CH75" s="1311"/>
      <c r="CI75" s="1311"/>
      <c r="CJ75" s="1311"/>
      <c r="CK75" s="1311"/>
      <c r="CL75" s="1311"/>
      <c r="CM75" s="1311"/>
      <c r="CN75" s="1311">
        <v>9</v>
      </c>
      <c r="CO75" s="1311"/>
      <c r="CP75" s="1311"/>
      <c r="CQ75" s="1311"/>
      <c r="CR75" s="1311"/>
      <c r="CS75" s="1311"/>
      <c r="CT75" s="1311"/>
      <c r="CU75" s="1311"/>
      <c r="CV75" s="1311">
        <v>9.1</v>
      </c>
      <c r="CW75" s="1311"/>
      <c r="CX75" s="1311"/>
      <c r="CY75" s="1311"/>
      <c r="CZ75" s="1311"/>
      <c r="DA75" s="1311"/>
      <c r="DB75" s="1311"/>
      <c r="DC75" s="1311"/>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1280"/>
      <c r="G77" s="1299"/>
      <c r="H77" s="1299"/>
      <c r="I77" s="1299"/>
      <c r="J77" s="1299"/>
      <c r="K77" s="1328"/>
      <c r="L77" s="1328"/>
      <c r="M77" s="1328"/>
      <c r="N77" s="1328"/>
      <c r="AN77" s="1305" t="s">
        <v>597</v>
      </c>
      <c r="AO77" s="1305"/>
      <c r="AP77" s="1305"/>
      <c r="AQ77" s="1305"/>
      <c r="AR77" s="1305"/>
      <c r="AS77" s="1305"/>
      <c r="AT77" s="1305"/>
      <c r="AU77" s="1305"/>
      <c r="AV77" s="1305"/>
      <c r="AW77" s="1305"/>
      <c r="AX77" s="1305"/>
      <c r="AY77" s="1305"/>
      <c r="AZ77" s="1305"/>
      <c r="BA77" s="1305"/>
      <c r="BB77" s="1309" t="s">
        <v>595</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600</v>
      </c>
      <c r="BC79" s="1309"/>
      <c r="BD79" s="1309"/>
      <c r="BE79" s="1309"/>
      <c r="BF79" s="1309"/>
      <c r="BG79" s="1309"/>
      <c r="BH79" s="1309"/>
      <c r="BI79" s="1309"/>
      <c r="BJ79" s="1309"/>
      <c r="BK79" s="1309"/>
      <c r="BL79" s="1309"/>
      <c r="BM79" s="1309"/>
      <c r="BN79" s="1309"/>
      <c r="BO79" s="1309"/>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8.6</v>
      </c>
      <c r="CW79" s="1311"/>
      <c r="CX79" s="1311"/>
      <c r="CY79" s="1311"/>
      <c r="CZ79" s="1311"/>
      <c r="DA79" s="1311"/>
      <c r="DB79" s="1311"/>
      <c r="DC79" s="1311"/>
    </row>
    <row r="80" spans="2:107">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1280"/>
    </row>
    <row r="82" spans="2:109" ht="17.2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1"/>
      <c r="AQ87" s="1331"/>
      <c r="BC87" s="1331"/>
      <c r="BO87" s="1331"/>
      <c r="CA87" s="1331"/>
      <c r="CM87" s="1331"/>
      <c r="CY87" s="1331"/>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nDPiUIn+fX3tCBiTaUPjbCCwjfTtMQBZv4+9Bz85Zj5siNm++yDXMgaTzA9Ub7+hgqumC+vuvL+2JrQLPhScPQ==" saltValue="f+TCY+uykIaFrKh668Sm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2DF9E-2F06-48F6-B667-A3E61D7B0446}">
  <sheetPr>
    <pageSetUpPr fitToPage="1"/>
  </sheetPr>
  <dimension ref="A1:DR125"/>
  <sheetViews>
    <sheetView showGridLines="0" topLeftCell="A58"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503</v>
      </c>
    </row>
  </sheetData>
  <sheetProtection algorithmName="SHA-512" hashValue="YudeRCQP1pnO5tUXeeSc2WTEktfvUT8gxkTPqyCTLTmjrf1CkJGagA35QvyFAdgoBOT/ZWJDdzmYWQFB/UF0wg==" saltValue="9d3cdBJjsXXdzHysmEkd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4DA45-42E2-4E16-BCDD-AF633E410440}">
  <sheetPr>
    <pageSetUpPr fitToPage="1"/>
  </sheetPr>
  <dimension ref="A1:DR125"/>
  <sheetViews>
    <sheetView showGridLines="0" topLeftCell="A67"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503</v>
      </c>
    </row>
  </sheetData>
  <sheetProtection algorithmName="SHA-512" hashValue="3cEhDle1Wj2GpZknwm1Kk33hlxxvyHNLoEtKAk29xQ0mEHHllu8UxjWXsWLfXZ2A0ijRPCLPMtXL6xm48h29Fw==" saltValue="m33YhNTM/8Lhg6l/hOS7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554</v>
      </c>
      <c r="G2" s="157"/>
      <c r="H2" s="158"/>
    </row>
    <row r="3" spans="1:8">
      <c r="A3" s="154" t="s">
        <v>547</v>
      </c>
      <c r="B3" s="159"/>
      <c r="C3" s="160"/>
      <c r="D3" s="161">
        <v>297351</v>
      </c>
      <c r="E3" s="162"/>
      <c r="F3" s="163">
        <v>162193</v>
      </c>
      <c r="G3" s="164"/>
      <c r="H3" s="165"/>
    </row>
    <row r="4" spans="1:8">
      <c r="A4" s="166"/>
      <c r="B4" s="167"/>
      <c r="C4" s="168"/>
      <c r="D4" s="169">
        <v>102400</v>
      </c>
      <c r="E4" s="170"/>
      <c r="F4" s="171">
        <v>79985</v>
      </c>
      <c r="G4" s="172"/>
      <c r="H4" s="173"/>
    </row>
    <row r="5" spans="1:8">
      <c r="A5" s="154" t="s">
        <v>549</v>
      </c>
      <c r="B5" s="159"/>
      <c r="C5" s="160"/>
      <c r="D5" s="161">
        <v>255827</v>
      </c>
      <c r="E5" s="162"/>
      <c r="F5" s="163">
        <v>168868</v>
      </c>
      <c r="G5" s="164"/>
      <c r="H5" s="165"/>
    </row>
    <row r="6" spans="1:8">
      <c r="A6" s="166"/>
      <c r="B6" s="167"/>
      <c r="C6" s="168"/>
      <c r="D6" s="169">
        <v>136049</v>
      </c>
      <c r="E6" s="170"/>
      <c r="F6" s="171">
        <v>79360</v>
      </c>
      <c r="G6" s="172"/>
      <c r="H6" s="173"/>
    </row>
    <row r="7" spans="1:8">
      <c r="A7" s="154" t="s">
        <v>550</v>
      </c>
      <c r="B7" s="159"/>
      <c r="C7" s="160"/>
      <c r="D7" s="161">
        <v>443311</v>
      </c>
      <c r="E7" s="162"/>
      <c r="F7" s="163">
        <v>202870</v>
      </c>
      <c r="G7" s="164"/>
      <c r="H7" s="165"/>
    </row>
    <row r="8" spans="1:8">
      <c r="A8" s="166"/>
      <c r="B8" s="167"/>
      <c r="C8" s="168"/>
      <c r="D8" s="169">
        <v>234735</v>
      </c>
      <c r="E8" s="170"/>
      <c r="F8" s="171">
        <v>79735</v>
      </c>
      <c r="G8" s="172"/>
      <c r="H8" s="173"/>
    </row>
    <row r="9" spans="1:8">
      <c r="A9" s="154" t="s">
        <v>551</v>
      </c>
      <c r="B9" s="159"/>
      <c r="C9" s="160"/>
      <c r="D9" s="161">
        <v>422158</v>
      </c>
      <c r="E9" s="162"/>
      <c r="F9" s="163">
        <v>167497</v>
      </c>
      <c r="G9" s="164"/>
      <c r="H9" s="165"/>
    </row>
    <row r="10" spans="1:8">
      <c r="A10" s="166"/>
      <c r="B10" s="167"/>
      <c r="C10" s="168"/>
      <c r="D10" s="169">
        <v>321034</v>
      </c>
      <c r="E10" s="170"/>
      <c r="F10" s="171">
        <v>82571</v>
      </c>
      <c r="G10" s="172"/>
      <c r="H10" s="173"/>
    </row>
    <row r="11" spans="1:8">
      <c r="A11" s="154" t="s">
        <v>552</v>
      </c>
      <c r="B11" s="159"/>
      <c r="C11" s="160"/>
      <c r="D11" s="161">
        <v>355063</v>
      </c>
      <c r="E11" s="162"/>
      <c r="F11" s="163">
        <v>190274</v>
      </c>
      <c r="G11" s="164"/>
      <c r="H11" s="165"/>
    </row>
    <row r="12" spans="1:8">
      <c r="A12" s="166"/>
      <c r="B12" s="167"/>
      <c r="C12" s="174"/>
      <c r="D12" s="169">
        <v>196905</v>
      </c>
      <c r="E12" s="170"/>
      <c r="F12" s="171">
        <v>88584</v>
      </c>
      <c r="G12" s="172"/>
      <c r="H12" s="173"/>
    </row>
    <row r="13" spans="1:8">
      <c r="A13" s="154"/>
      <c r="B13" s="159"/>
      <c r="C13" s="175"/>
      <c r="D13" s="176">
        <v>354742</v>
      </c>
      <c r="E13" s="177"/>
      <c r="F13" s="178">
        <v>178340</v>
      </c>
      <c r="G13" s="179"/>
      <c r="H13" s="165"/>
    </row>
    <row r="14" spans="1:8">
      <c r="A14" s="166"/>
      <c r="B14" s="167"/>
      <c r="C14" s="168"/>
      <c r="D14" s="169">
        <v>198225</v>
      </c>
      <c r="E14" s="170"/>
      <c r="F14" s="171">
        <v>82047</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2.02</v>
      </c>
      <c r="C19" s="180">
        <f>ROUND(VALUE(SUBSTITUTE(実質収支比率等に係る経年分析!G$48,"▲","-")),2)</f>
        <v>3.95</v>
      </c>
      <c r="D19" s="180">
        <f>ROUND(VALUE(SUBSTITUTE(実質収支比率等に係る経年分析!H$48,"▲","-")),2)</f>
        <v>1.99</v>
      </c>
      <c r="E19" s="180">
        <f>ROUND(VALUE(SUBSTITUTE(実質収支比率等に係る経年分析!I$48,"▲","-")),2)</f>
        <v>1.75</v>
      </c>
      <c r="F19" s="180">
        <f>ROUND(VALUE(SUBSTITUTE(実質収支比率等に係る経年分析!J$48,"▲","-")),2)</f>
        <v>2.09</v>
      </c>
    </row>
    <row r="20" spans="1:11">
      <c r="A20" s="180" t="s">
        <v>54</v>
      </c>
      <c r="B20" s="180">
        <f>ROUND(VALUE(SUBSTITUTE(実質収支比率等に係る経年分析!F$47,"▲","-")),2)</f>
        <v>49.18</v>
      </c>
      <c r="C20" s="180">
        <f>ROUND(VALUE(SUBSTITUTE(実質収支比率等に係る経年分析!G$47,"▲","-")),2)</f>
        <v>49.9</v>
      </c>
      <c r="D20" s="180">
        <f>ROUND(VALUE(SUBSTITUTE(実質収支比率等に係る経年分析!H$47,"▲","-")),2)</f>
        <v>49.09</v>
      </c>
      <c r="E20" s="180">
        <f>ROUND(VALUE(SUBSTITUTE(実質収支比率等に係る経年分析!I$47,"▲","-")),2)</f>
        <v>37.090000000000003</v>
      </c>
      <c r="F20" s="180">
        <f>ROUND(VALUE(SUBSTITUTE(実質収支比率等に係る経年分析!J$47,"▲","-")),2)</f>
        <v>32.01</v>
      </c>
    </row>
    <row r="21" spans="1:11">
      <c r="A21" s="180" t="s">
        <v>55</v>
      </c>
      <c r="B21" s="180">
        <f>IF(ISNUMBER(VALUE(SUBSTITUTE(実質収支比率等に係る経年分析!F$49,"▲","-"))),ROUND(VALUE(SUBSTITUTE(実質収支比率等に係る経年分析!F$49,"▲","-")),2),NA())</f>
        <v>-3.28</v>
      </c>
      <c r="C21" s="180">
        <f>IF(ISNUMBER(VALUE(SUBSTITUTE(実質収支比率等に係る経年分析!G$49,"▲","-"))),ROUND(VALUE(SUBSTITUTE(実質収支比率等に係る経年分析!G$49,"▲","-")),2),NA())</f>
        <v>7.0000000000000007E-2</v>
      </c>
      <c r="D21" s="180">
        <f>IF(ISNUMBER(VALUE(SUBSTITUTE(実質収支比率等に係る経年分析!H$49,"▲","-"))),ROUND(VALUE(SUBSTITUTE(実質収支比率等に係る経年分析!H$49,"▲","-")),2),NA())</f>
        <v>-5.69</v>
      </c>
      <c r="E21" s="180">
        <f>IF(ISNUMBER(VALUE(SUBSTITUTE(実質収支比率等に係る経年分析!I$49,"▲","-"))),ROUND(VALUE(SUBSTITUTE(実質収支比率等に係る経年分析!I$49,"▲","-")),2),NA())</f>
        <v>-14.1</v>
      </c>
      <c r="F21" s="180">
        <f>IF(ISNUMBER(VALUE(SUBSTITUTE(実質収支比率等に係る経年分析!J$49,"▲","-"))),ROUND(VALUE(SUBSTITUTE(実質収支比率等に係る経年分析!J$49,"▲","-")),2),NA())</f>
        <v>-5.38</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資源ごみ処理等事業特別会計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0.57999999999999996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0.63</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2.06</v>
      </c>
    </row>
    <row r="35" spans="1:16">
      <c r="A35" s="181" t="str">
        <f>IF(連結実質赤字比率に係る赤字・黒字の構成分析!C$35="",NA(),連結実質赤字比率に係る赤字・黒字の構成分析!C$35)</f>
        <v>国民健康保険病院事業会計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3.57</v>
      </c>
    </row>
    <row r="36" spans="1:16">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4.18</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967</v>
      </c>
      <c r="E42" s="182"/>
      <c r="F42" s="182"/>
      <c r="G42" s="182">
        <f>'実質公債費比率（分子）の構造'!L$52</f>
        <v>984</v>
      </c>
      <c r="H42" s="182"/>
      <c r="I42" s="182"/>
      <c r="J42" s="182">
        <f>'実質公債費比率（分子）の構造'!M$52</f>
        <v>963</v>
      </c>
      <c r="K42" s="182"/>
      <c r="L42" s="182"/>
      <c r="M42" s="182">
        <f>'実質公債費比率（分子）の構造'!N$52</f>
        <v>960</v>
      </c>
      <c r="N42" s="182"/>
      <c r="O42" s="182"/>
      <c r="P42" s="182">
        <f>'実質公債費比率（分子）の構造'!O$52</f>
        <v>964</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6</v>
      </c>
      <c r="C44" s="182"/>
      <c r="D44" s="182"/>
      <c r="E44" s="182">
        <f>'実質公債費比率（分子）の構造'!L$50</f>
        <v>3</v>
      </c>
      <c r="F44" s="182"/>
      <c r="G44" s="182"/>
      <c r="H44" s="182">
        <f>'実質公債費比率（分子）の構造'!M$50</f>
        <v>3</v>
      </c>
      <c r="I44" s="182"/>
      <c r="J44" s="182"/>
      <c r="K44" s="182">
        <f>'実質公債費比率（分子）の構造'!N$50</f>
        <v>8</v>
      </c>
      <c r="L44" s="182"/>
      <c r="M44" s="182"/>
      <c r="N44" s="182" t="str">
        <f>'実質公債費比率（分子）の構造'!O$50</f>
        <v>-</v>
      </c>
      <c r="O44" s="182"/>
      <c r="P44" s="182"/>
    </row>
    <row r="45" spans="1:16">
      <c r="A45" s="182" t="s">
        <v>65</v>
      </c>
      <c r="B45" s="182">
        <f>'実質公債費比率（分子）の構造'!K$49</f>
        <v>85</v>
      </c>
      <c r="C45" s="182"/>
      <c r="D45" s="182"/>
      <c r="E45" s="182">
        <f>'実質公債費比率（分子）の構造'!L$49</f>
        <v>62</v>
      </c>
      <c r="F45" s="182"/>
      <c r="G45" s="182"/>
      <c r="H45" s="182">
        <f>'実質公債費比率（分子）の構造'!M$49</f>
        <v>22</v>
      </c>
      <c r="I45" s="182"/>
      <c r="J45" s="182"/>
      <c r="K45" s="182" t="str">
        <f>'実質公債費比率（分子）の構造'!N$49</f>
        <v>-</v>
      </c>
      <c r="L45" s="182"/>
      <c r="M45" s="182"/>
      <c r="N45" s="182">
        <f>'実質公債費比率（分子）の構造'!O$49</f>
        <v>2</v>
      </c>
      <c r="O45" s="182"/>
      <c r="P45" s="182"/>
    </row>
    <row r="46" spans="1:16">
      <c r="A46" s="182" t="s">
        <v>66</v>
      </c>
      <c r="B46" s="182">
        <f>'実質公債費比率（分子）の構造'!K$48</f>
        <v>198</v>
      </c>
      <c r="C46" s="182"/>
      <c r="D46" s="182"/>
      <c r="E46" s="182">
        <f>'実質公債費比率（分子）の構造'!L$48</f>
        <v>216</v>
      </c>
      <c r="F46" s="182"/>
      <c r="G46" s="182"/>
      <c r="H46" s="182">
        <f>'実質公債費比率（分子）の構造'!M$48</f>
        <v>211</v>
      </c>
      <c r="I46" s="182"/>
      <c r="J46" s="182"/>
      <c r="K46" s="182">
        <f>'実質公債費比率（分子）の構造'!N$48</f>
        <v>205</v>
      </c>
      <c r="L46" s="182"/>
      <c r="M46" s="182"/>
      <c r="N46" s="182">
        <f>'実質公債費比率（分子）の構造'!O$48</f>
        <v>200</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1076</v>
      </c>
      <c r="C49" s="182"/>
      <c r="D49" s="182"/>
      <c r="E49" s="182">
        <f>'実質公債費比率（分子）の構造'!L$45</f>
        <v>1115</v>
      </c>
      <c r="F49" s="182"/>
      <c r="G49" s="182"/>
      <c r="H49" s="182">
        <f>'実質公債費比率（分子）の構造'!M$45</f>
        <v>1089</v>
      </c>
      <c r="I49" s="182"/>
      <c r="J49" s="182"/>
      <c r="K49" s="182">
        <f>'実質公債費比率（分子）の構造'!N$45</f>
        <v>1163</v>
      </c>
      <c r="L49" s="182"/>
      <c r="M49" s="182"/>
      <c r="N49" s="182">
        <f>'実質公債費比率（分子）の構造'!O$45</f>
        <v>1180</v>
      </c>
      <c r="O49" s="182"/>
      <c r="P49" s="182"/>
    </row>
    <row r="50" spans="1:16">
      <c r="A50" s="182" t="s">
        <v>70</v>
      </c>
      <c r="B50" s="182" t="e">
        <f>NA()</f>
        <v>#N/A</v>
      </c>
      <c r="C50" s="182">
        <f>IF(ISNUMBER('実質公債費比率（分子）の構造'!K$53),'実質公債費比率（分子）の構造'!K$53,NA())</f>
        <v>398</v>
      </c>
      <c r="D50" s="182" t="e">
        <f>NA()</f>
        <v>#N/A</v>
      </c>
      <c r="E50" s="182" t="e">
        <f>NA()</f>
        <v>#N/A</v>
      </c>
      <c r="F50" s="182">
        <f>IF(ISNUMBER('実質公債費比率（分子）の構造'!L$53),'実質公債費比率（分子）の構造'!L$53,NA())</f>
        <v>412</v>
      </c>
      <c r="G50" s="182" t="e">
        <f>NA()</f>
        <v>#N/A</v>
      </c>
      <c r="H50" s="182" t="e">
        <f>NA()</f>
        <v>#N/A</v>
      </c>
      <c r="I50" s="182">
        <f>IF(ISNUMBER('実質公債費比率（分子）の構造'!M$53),'実質公債費比率（分子）の構造'!M$53,NA())</f>
        <v>362</v>
      </c>
      <c r="J50" s="182" t="e">
        <f>NA()</f>
        <v>#N/A</v>
      </c>
      <c r="K50" s="182" t="e">
        <f>NA()</f>
        <v>#N/A</v>
      </c>
      <c r="L50" s="182">
        <f>IF(ISNUMBER('実質公債費比率（分子）の構造'!N$53),'実質公債費比率（分子）の構造'!N$53,NA())</f>
        <v>416</v>
      </c>
      <c r="M50" s="182" t="e">
        <f>NA()</f>
        <v>#N/A</v>
      </c>
      <c r="N50" s="182" t="e">
        <f>NA()</f>
        <v>#N/A</v>
      </c>
      <c r="O50" s="182">
        <f>IF(ISNUMBER('実質公債費比率（分子）の構造'!O$53),'実質公債費比率（分子）の構造'!O$53,NA())</f>
        <v>418</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9113</v>
      </c>
      <c r="E56" s="181"/>
      <c r="F56" s="181"/>
      <c r="G56" s="181">
        <f>'将来負担比率（分子）の構造'!J$52</f>
        <v>9002</v>
      </c>
      <c r="H56" s="181"/>
      <c r="I56" s="181"/>
      <c r="J56" s="181">
        <f>'将来負担比率（分子）の構造'!K$52</f>
        <v>9359</v>
      </c>
      <c r="K56" s="181"/>
      <c r="L56" s="181"/>
      <c r="M56" s="181">
        <f>'将来負担比率（分子）の構造'!L$52</f>
        <v>10071</v>
      </c>
      <c r="N56" s="181"/>
      <c r="O56" s="181"/>
      <c r="P56" s="181">
        <f>'将来負担比率（分子）の構造'!M$52</f>
        <v>10189</v>
      </c>
    </row>
    <row r="57" spans="1:16">
      <c r="A57" s="181" t="s">
        <v>41</v>
      </c>
      <c r="B57" s="181"/>
      <c r="C57" s="181"/>
      <c r="D57" s="181">
        <f>'将来負担比率（分子）の構造'!I$51</f>
        <v>639</v>
      </c>
      <c r="E57" s="181"/>
      <c r="F57" s="181"/>
      <c r="G57" s="181">
        <f>'将来負担比率（分子）の構造'!J$51</f>
        <v>564</v>
      </c>
      <c r="H57" s="181"/>
      <c r="I57" s="181"/>
      <c r="J57" s="181">
        <f>'将来負担比率（分子）の構造'!K$51</f>
        <v>527</v>
      </c>
      <c r="K57" s="181"/>
      <c r="L57" s="181"/>
      <c r="M57" s="181">
        <f>'将来負担比率（分子）の構造'!L$51</f>
        <v>451</v>
      </c>
      <c r="N57" s="181"/>
      <c r="O57" s="181"/>
      <c r="P57" s="181">
        <f>'将来負担比率（分子）の構造'!M$51</f>
        <v>399</v>
      </c>
    </row>
    <row r="58" spans="1:16">
      <c r="A58" s="181" t="s">
        <v>40</v>
      </c>
      <c r="B58" s="181"/>
      <c r="C58" s="181"/>
      <c r="D58" s="181">
        <f>'将来負担比率（分子）の構造'!I$50</f>
        <v>6738</v>
      </c>
      <c r="E58" s="181"/>
      <c r="F58" s="181"/>
      <c r="G58" s="181">
        <f>'将来負担比率（分子）の構造'!J$50</f>
        <v>6698</v>
      </c>
      <c r="H58" s="181"/>
      <c r="I58" s="181"/>
      <c r="J58" s="181">
        <f>'将来負担比率（分子）の構造'!K$50</f>
        <v>6741</v>
      </c>
      <c r="K58" s="181"/>
      <c r="L58" s="181"/>
      <c r="M58" s="181">
        <f>'将来負担比率（分子）の構造'!L$50</f>
        <v>6013</v>
      </c>
      <c r="N58" s="181"/>
      <c r="O58" s="181"/>
      <c r="P58" s="181">
        <f>'将来負担比率（分子）の構造'!M$50</f>
        <v>5605</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1611</v>
      </c>
      <c r="C62" s="181"/>
      <c r="D62" s="181"/>
      <c r="E62" s="181">
        <f>'将来負担比率（分子）の構造'!J$45</f>
        <v>1549</v>
      </c>
      <c r="F62" s="181"/>
      <c r="G62" s="181"/>
      <c r="H62" s="181">
        <f>'将来負担比率（分子）の構造'!K$45</f>
        <v>1544</v>
      </c>
      <c r="I62" s="181"/>
      <c r="J62" s="181"/>
      <c r="K62" s="181">
        <f>'将来負担比率（分子）の構造'!L$45</f>
        <v>1513</v>
      </c>
      <c r="L62" s="181"/>
      <c r="M62" s="181"/>
      <c r="N62" s="181">
        <f>'将来負担比率（分子）の構造'!M$45</f>
        <v>1426</v>
      </c>
      <c r="O62" s="181"/>
      <c r="P62" s="181"/>
    </row>
    <row r="63" spans="1:16">
      <c r="A63" s="181" t="s">
        <v>33</v>
      </c>
      <c r="B63" s="181">
        <f>'将来負担比率（分子）の構造'!I$44</f>
        <v>233</v>
      </c>
      <c r="C63" s="181"/>
      <c r="D63" s="181"/>
      <c r="E63" s="181">
        <f>'将来負担比率（分子）の構造'!J$44</f>
        <v>22</v>
      </c>
      <c r="F63" s="181"/>
      <c r="G63" s="181"/>
      <c r="H63" s="181" t="str">
        <f>'将来負担比率（分子）の構造'!K$44</f>
        <v>-</v>
      </c>
      <c r="I63" s="181"/>
      <c r="J63" s="181"/>
      <c r="K63" s="181">
        <f>'将来負担比率（分子）の構造'!L$44</f>
        <v>3</v>
      </c>
      <c r="L63" s="181"/>
      <c r="M63" s="181"/>
      <c r="N63" s="181">
        <f>'将来負担比率（分子）の構造'!M$44</f>
        <v>30</v>
      </c>
      <c r="O63" s="181"/>
      <c r="P63" s="181"/>
    </row>
    <row r="64" spans="1:16">
      <c r="A64" s="181" t="s">
        <v>32</v>
      </c>
      <c r="B64" s="181">
        <f>'将来負担比率（分子）の構造'!I$43</f>
        <v>2386</v>
      </c>
      <c r="C64" s="181"/>
      <c r="D64" s="181"/>
      <c r="E64" s="181">
        <f>'将来負担比率（分子）の構造'!J$43</f>
        <v>2318</v>
      </c>
      <c r="F64" s="181"/>
      <c r="G64" s="181"/>
      <c r="H64" s="181">
        <f>'将来負担比率（分子）の構造'!K$43</f>
        <v>2358</v>
      </c>
      <c r="I64" s="181"/>
      <c r="J64" s="181"/>
      <c r="K64" s="181">
        <f>'将来負担比率（分子）の構造'!L$43</f>
        <v>2367</v>
      </c>
      <c r="L64" s="181"/>
      <c r="M64" s="181"/>
      <c r="N64" s="181">
        <f>'将来負担比率（分子）の構造'!M$43</f>
        <v>2370</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11136</v>
      </c>
      <c r="C66" s="181"/>
      <c r="D66" s="181"/>
      <c r="E66" s="181">
        <f>'将来負担比率（分子）の構造'!J$41</f>
        <v>11093</v>
      </c>
      <c r="F66" s="181"/>
      <c r="G66" s="181"/>
      <c r="H66" s="181">
        <f>'将来負担比率（分子）の構造'!K$41</f>
        <v>11495</v>
      </c>
      <c r="I66" s="181"/>
      <c r="J66" s="181"/>
      <c r="K66" s="181">
        <f>'将来負担比率（分子）の構造'!L$41</f>
        <v>12117</v>
      </c>
      <c r="L66" s="181"/>
      <c r="M66" s="181"/>
      <c r="N66" s="181">
        <f>'将来負担比率（分子）の構造'!M$41</f>
        <v>12284</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2593</v>
      </c>
      <c r="C72" s="185">
        <f>基金残高に係る経年分析!G55</f>
        <v>1927</v>
      </c>
      <c r="D72" s="185">
        <f>基金残高に係る経年分析!H55</f>
        <v>1674</v>
      </c>
    </row>
    <row r="73" spans="1:16">
      <c r="A73" s="184" t="s">
        <v>77</v>
      </c>
      <c r="B73" s="185">
        <f>基金残高に係る経年分析!F56</f>
        <v>938</v>
      </c>
      <c r="C73" s="185">
        <f>基金残高に係る経年分析!G56</f>
        <v>943</v>
      </c>
      <c r="D73" s="185">
        <f>基金残高に係る経年分析!H56</f>
        <v>948</v>
      </c>
    </row>
    <row r="74" spans="1:16">
      <c r="A74" s="184" t="s">
        <v>78</v>
      </c>
      <c r="B74" s="185">
        <f>基金残高に係る経年分析!F57</f>
        <v>3069</v>
      </c>
      <c r="C74" s="185">
        <f>基金残高に係る経年分析!G57</f>
        <v>3007</v>
      </c>
      <c r="D74" s="185">
        <f>基金残高に係る経年分析!H57</f>
        <v>2818</v>
      </c>
    </row>
  </sheetData>
  <sheetProtection algorithmName="SHA-512" hashValue="PDomQABiRYb/N04DPPzKVAqHSx4IxI0LCmzr/zO9xXj6tQI5sY/4HGODHIYq9zAdXnLZpmm7yP3qPppZHUmr9A==" saltValue="Ip18dY4oAG8vmEVX0DLj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2021-02-05T00:52:05Z</dcterms:created>
  <dcterms:modified xsi:type="dcterms:W3CDTF">2021-10-12T02:41:16Z</dcterms:modified>
  <cp:category/>
</cp:coreProperties>
</file>