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Y:\02 主査用\01 振興局照会・回答\R4.9.9 令和２年度財政状況資料集の作成について（２回目）9.28〆\04 結合（公表用）\"/>
    </mc:Choice>
  </mc:AlternateContent>
  <xr:revisionPtr revIDLastSave="0" documentId="13_ncr:1_{E098077E-0603-49A2-B67F-403137121C6A}"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CO34" i="10"/>
  <c r="BW34" i="10"/>
  <c r="C34" i="10"/>
  <c r="C35" i="10" s="1"/>
  <c r="U34" i="10" l="1"/>
  <c r="U35" i="10" s="1"/>
  <c r="U36" i="10" s="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<sst xmlns="http://schemas.openxmlformats.org/spreadsheetml/2006/main" count="1117" uniqueCount="617">
  <si>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</si>
  <si>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</si>
  <si>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</si>
  <si>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</si>
  <si>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</si>
  <si>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</si>
  <si>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</si>
  <si>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</si>
  <si>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</si>
  <si>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</si>
  <si>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</si>
  <si>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</si>
  <si>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</si>
  <si>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</si>
  <si>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</si>
  <si>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</si>
  <si>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</si>
  <si>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</si>
  <si>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</si>
  <si>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</si>
  <si>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</si>
  <si>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</si>
  <si>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</si>
  <si>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</si>
  <si>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</si>
  <si>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</si>
  <si>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</si>
  <si>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</si>
  <si>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</si>
  <si>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</si>
  <si>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</si>
  <si>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</si>
  <si>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</si>
  <si>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</si>
  <si>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</si>
  <si>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</si>
  <si>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</si>
  <si>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</si>
  <si>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</si>
  <si>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</si>
  <si>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</si>
  <si>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</si>
  <si>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</si>
  <si>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</si>
  <si>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</si>
  <si>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</si>
  <si>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</si>
  <si>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</si>
  <si>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</si>
  <si>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</si>
  <si>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</si>
  <si>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</si>
  <si>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</si>
  <si>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</si>
  <si>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</si>
  <si>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</si>
  <si>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</si>
  <si>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</si>
  <si>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</si>
  <si>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</si>
  <si>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</si>
  <si>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</si>
  <si>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</si>
  <si>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</si>
  <si>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</si>
  <si>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</si>
  <si>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</si>
  <si>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</si>
  <si>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</si>
  <si>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</si>
  <si>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</si>
  <si>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</si>
  <si>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</si>
  <si>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</si>
  <si>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</si>
  <si>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</si>
  <si>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</si>
  <si>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</si>
  <si>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</si>
  <si>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</si>
  <si>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</si>
  <si>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</si>
  <si>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</si>
  <si>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</si>
  <si>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</si>
  <si>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</si>
  <si>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</si>
  <si>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</si>
  <si>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</si>
  <si>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</si>
  <si>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</si>
  <si>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</si>
  <si>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</si>
  <si>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</si>
  <si>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</si>
  <si>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</si>
  <si>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</si>
  <si>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</si>
  <si>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足寄町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</si>
  <si>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</si>
  <si>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</si>
  <si>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</si>
  <si>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</si>
  <si>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</si>
  <si>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</si>
  <si>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</si>
  <si>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</si>
  <si>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</si>
  <si>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</si>
  <si>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</si>
  <si>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</si>
  <si>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</si>
  <si>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</si>
  <si>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</si>
  <si>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</si>
  <si>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</si>
  <si>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</si>
  <si>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</si>
  <si>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</si>
  <si>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</si>
  <si>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</si>
  <si>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</si>
  <si>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</si>
  <si>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</si>
  <si>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</si>
  <si>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</si>
  <si>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</si>
  <si>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</si>
  <si>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</si>
  <si>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</si>
  <si>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</si>
  <si>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</si>
  <si>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</si>
  <si>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</si>
  <si>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</si>
  <si>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</si>
  <si>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</si>
  <si>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</si>
  <si>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</si>
  <si>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</si>
  <si>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</si>
  <si>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</si>
  <si>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</si>
  <si>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</si>
  <si>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</si>
  <si>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</si>
  <si>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</si>
  <si>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</si>
  <si>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</si>
  <si>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</si>
  <si>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</si>
  <si>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</si>
  <si>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</si>
  <si>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</si>
  <si>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</si>
  <si>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</si>
  <si>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</si>
  <si>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</si>
  <si>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</si>
  <si>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</si>
  <si>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</si>
  <si>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</si>
  <si>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</si>
  <si>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</si>
  <si>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</si>
  <si>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</si>
  <si>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</si>
  <si>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</si>
  <si>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</si>
  <si>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</si>
  <si>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</si>
  <si>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</si>
  <si>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</si>
  <si>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</si>
  <si>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</si>
  <si>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</si>
  <si>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</si>
  <si>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</si>
  <si>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</si>
  <si>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</si>
  <si>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</si>
  <si>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</si>
  <si>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</si>
  <si>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</si>
  <si>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</si>
  <si>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</si>
  <si>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</si>
  <si>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</si>
  <si>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</si>
  <si>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</si>
  <si>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</si>
  <si>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</si>
  <si>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</si>
  <si>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</si>
  <si>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</si>
  <si>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</si>
  <si>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</si>
  <si>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</si>
  <si>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</si>
  <si>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</si>
  <si>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</si>
  <si>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</si>
  <si>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</si>
  <si>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</si>
  <si>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</si>
  <si>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</si>
  <si>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</si>
  <si>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</si>
  <si>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</si>
  <si>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</si>
  <si>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</si>
  <si>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</si>
  <si>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</si>
  <si>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</si>
  <si>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</si>
  <si>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</si>
  <si>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</si>
  <si>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</si>
  <si>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</si>
  <si>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</si>
  <si>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</si>
  <si>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</si>
  <si>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</si>
  <si>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北海道足寄町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</si>
  <si>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</si>
  <si>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</si>
  <si>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</si>
  <si>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</si>
  <si>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</si>
  <si>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</si>
  <si>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</si>
  <si>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</si>
  <si>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</si>
  <si>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</si>
  <si>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</si>
  <si>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</si>
  <si>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</si>
  <si>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</si>
  <si>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</si>
  <si>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</si>
  <si>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</si>
  <si>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</si>
  <si>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</si>
  <si>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</si>
  <si>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</si>
  <si>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</si>
  <si>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</si>
  <si>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</si>
  <si>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</si>
  <si>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</si>
  <si>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</si>
  <si>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</si>
  <si>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</si>
  <si>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</si>
  <si>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</si>
  <si>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</si>
  <si>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</si>
  <si>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</si>
  <si>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</si>
  <si>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</si>
  <si>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</si>
  <si>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</si>
  <si>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</si>
  <si>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</si>
  <si>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</si>
  <si>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</si>
  <si>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</si>
  <si>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</si>
  <si>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</si>
  <si>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</si>
  <si>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</si>
  <si>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</si>
  <si>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</si>
  <si>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</si>
  <si>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</si>
  <si>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</si>
  <si>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</si>
  <si>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</si>
  <si>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</si>
  <si>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</si>
  <si>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</si>
  <si>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</si>
  <si>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</si>
  <si>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</si>
  <si>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</si>
  <si>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</si>
  <si>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</si>
  <si>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</si>
  <si>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</si>
  <si>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</si>
  <si>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</si>
  <si>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</si>
  <si>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</si>
  <si>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</si>
  <si>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</si>
  <si>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</si>
  <si>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</si>
  <si>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</si>
  <si>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</si>
  <si>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</si>
  <si>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</si>
  <si>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</si>
  <si>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</si>
  <si>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</si>
  <si>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</si>
  <si>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</si>
  <si>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</si>
  <si>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</si>
  <si>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</si>
  <si>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</si>
  <si>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</si>
  <si>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</si>
  <si>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</si>
  <si>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</si>
  <si>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</si>
  <si>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</si>
  <si>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</si>
  <si>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</si>
  <si>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</si>
  <si>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</si>
  <si>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</si>
  <si>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</si>
  <si>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</si>
  <si>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</si>
  <si>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</si>
  <si>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</si>
  <si>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</si>
  <si>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</si>
  <si>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</si>
  <si>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</si>
  <si>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</si>
  <si>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</si>
  <si>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</si>
  <si>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</si>
  <si>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</si>
  <si>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</si>
  <si>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</si>
  <si>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</si>
  <si>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</si>
  <si>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</si>
  <si>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</si>
  <si>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</si>
  <si>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</si>
  <si>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</si>
  <si>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</si>
  <si>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</si>
  <si>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</si>
  <si>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</si>
  <si>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</si>
  <si>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</si>
  <si>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</si>
  <si>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</si>
  <si>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</si>
  <si>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</si>
  <si>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</si>
  <si>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</si>
  <si>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</si>
  <si>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</si>
  <si>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</si>
  <si>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</si>
  <si>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</si>
  <si>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</si>
  <si>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</si>
  <si>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</si>
  <si>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</si>
  <si>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</si>
  <si>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</si>
  <si>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</si>
  <si>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</si>
  <si>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</si>
  <si>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</si>
  <si>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</si>
  <si>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</si>
  <si>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</si>
  <si>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</si>
  <si>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</si>
  <si>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</si>
  <si>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</si>
  <si>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</si>
  <si>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北海道足寄町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</si>
  <si>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</si>
  <si>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</si>
  <si>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</si>
  <si>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</si>
  <si>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</si>
  <si>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</si>
  <si>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</si>
  <si>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</si>
  <si>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</si>
  <si>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</si>
  <si>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</si>
  <si>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</si>
  <si>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</si>
  <si>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</si>
  <si>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</si>
  <si>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</si>
  <si>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</si>
  <si>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</si>
  <si>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</si>
  <si>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</si>
  <si>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資源ごみ処理等事業特別会計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</si>
  <si>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</si>
  <si>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</si>
  <si>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</si>
  <si>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</si>
  <si>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</si>
  <si>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</si>
  <si>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</si>
  <si>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</si>
  <si>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</si>
  <si>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</si>
  <si>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</si>
  <si>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</si>
  <si>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</si>
  <si>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</si>
  <si>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</si>
  <si>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</si>
  <si>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</si>
  <si>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</si>
  <si>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t>
    <phoneticPr fontId="5"/>
  </si>
  <si>
    <t>上水道事業会計</t>
    <phoneticPr fontId="5"/>
  </si>
  <si>
    <t>法適用企業</t>
    <phoneticPr fontId="5"/>
  </si>
  <si>
    <t>国民健康保険病院事業会計</t>
    <phoneticPr fontId="5"/>
  </si>
  <si>
    <t>法適用企業</t>
    <phoneticPr fontId="5"/>
  </si>
  <si>
    <t>簡易水道特別会計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</si>
  <si>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</si>
  <si>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</si>
  <si>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</si>
  <si>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</si>
  <si>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</si>
  <si>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</si>
  <si>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</si>
  <si>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</si>
  <si>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</si>
  <si>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</si>
  <si>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</si>
  <si>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</si>
  <si>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</si>
  <si>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</si>
  <si>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</si>
  <si>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</si>
  <si>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</si>
  <si>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</si>
  <si>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</si>
  <si>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</si>
  <si>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</si>
  <si>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</si>
  <si>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</si>
  <si>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</si>
  <si>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</si>
  <si>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</si>
  <si>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</si>
  <si>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</si>
  <si>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</si>
  <si>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</si>
  <si>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</si>
  <si>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</si>
  <si>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</si>
  <si>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</si>
  <si>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</si>
  <si>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</si>
  <si>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</si>
  <si>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</si>
  <si>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</si>
  <si>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</si>
  <si>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</si>
  <si>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</si>
  <si>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</si>
  <si>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</si>
  <si>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</si>
  <si>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</si>
  <si>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</si>
  <si>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</si>
  <si>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</si>
  <si>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</si>
  <si>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</si>
  <si>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</si>
  <si>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</si>
  <si>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</si>
  <si>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</si>
  <si>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</si>
  <si>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</si>
  <si>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</si>
  <si>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</si>
  <si>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</si>
  <si>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</si>
  <si>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</si>
  <si>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</si>
  <si>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</si>
  <si>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</si>
  <si>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</si>
  <si>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</si>
  <si>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</si>
  <si>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上水道事業会計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</si>
  <si>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</si>
  <si>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</si>
  <si>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</si>
  <si>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</si>
  <si>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</si>
  <si>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</si>
  <si>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</si>
  <si>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</si>
  <si>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</si>
  <si>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</si>
  <si>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</si>
  <si>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</si>
  <si>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</si>
  <si>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</si>
  <si>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</si>
  <si>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</si>
  <si>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</si>
  <si>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</si>
  <si>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</si>
  <si>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</si>
  <si>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</si>
  <si>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</si>
  <si>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</si>
  <si>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</si>
  <si>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</si>
  <si>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</si>
  <si>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</si>
  <si>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</si>
  <si>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</si>
  <si>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</si>
  <si>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</si>
  <si>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</si>
  <si>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</si>
  <si>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</si>
  <si>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</si>
  <si>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</si>
  <si>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</si>
  <si>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</si>
  <si>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</si>
  <si>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</si>
  <si>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</si>
  <si>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</si>
  <si>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</si>
  <si>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</si>
  <si>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</si>
  <si>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</si>
  <si>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</si>
  <si>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</si>
  <si>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</si>
  <si>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</si>
  <si>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</si>
  <si>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</si>
  <si>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</si>
  <si>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</si>
  <si>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</si>
  <si>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</si>
  <si>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</si>
  <si>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</si>
  <si>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</si>
  <si>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</si>
  <si>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</si>
  <si>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</si>
  <si>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</si>
  <si>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</si>
  <si>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</si>
  <si>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</si>
  <si>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</si>
  <si>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</si>
  <si>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</si>
  <si>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</si>
  <si>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</si>
  <si>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</si>
  <si>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</si>
  <si>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</si>
  <si>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</si>
  <si>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</si>
  <si>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</si>
  <si>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</si>
  <si>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</si>
  <si>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</si>
  <si>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</si>
  <si>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</si>
  <si>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</si>
  <si>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5.69</t>
  </si>
  <si>
    <t>▲ 14.10</t>
  </si>
  <si>
    <t>▲ 5.38</t>
  </si>
  <si>
    <t>▲ 2.18</t>
  </si>
  <si>
    <t>上水道事業会計</t>
  </si>
  <si>
    <t>国民健康保険病院事業会計</t>
  </si>
  <si>
    <t>一般会計</t>
  </si>
  <si>
    <t>介護保険特別会計</t>
  </si>
  <si>
    <t>国民健康保険事業特別会計</t>
  </si>
  <si>
    <t>公共下水道事業特別会計</t>
  </si>
  <si>
    <t>資源ごみ処理等事業特別会計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</si>
  <si>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</si>
  <si>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</si>
  <si>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</si>
  <si>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</si>
  <si>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</si>
  <si>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</si>
  <si>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</si>
  <si>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</si>
  <si>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</si>
  <si>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</si>
  <si>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とかち広域消防事務組合</t>
    <rPh sb="3" eb="11">
      <t>コウイキショウボウジムクミアイ</t>
    </rPh>
    <phoneticPr fontId="2"/>
  </si>
  <si>
    <t>十勝圏複合事務組合</t>
    <rPh sb="0" eb="2">
      <t>トカチ</t>
    </rPh>
    <rPh sb="2" eb="3">
      <t>ケン</t>
    </rPh>
    <rPh sb="3" eb="5">
      <t>フクゴウ</t>
    </rPh>
    <rPh sb="5" eb="7">
      <t>ジム</t>
    </rPh>
    <rPh sb="7" eb="9">
      <t>クミアイ</t>
    </rPh>
    <phoneticPr fontId="2"/>
  </si>
  <si>
    <t>公共施設建設等基金</t>
    <rPh sb="0" eb="2">
      <t>コウキョウ</t>
    </rPh>
    <rPh sb="2" eb="4">
      <t>シセツ</t>
    </rPh>
    <rPh sb="4" eb="6">
      <t>ケンセツ</t>
    </rPh>
    <rPh sb="6" eb="7">
      <t>トウ</t>
    </rPh>
    <rPh sb="7" eb="9">
      <t>キキン</t>
    </rPh>
    <phoneticPr fontId="5"/>
  </si>
  <si>
    <t>ふるさと銀河線跡地活用等振興基金</t>
    <rPh sb="4" eb="7">
      <t>ギンガセン</t>
    </rPh>
    <rPh sb="7" eb="9">
      <t>アトチ</t>
    </rPh>
    <rPh sb="9" eb="11">
      <t>カツヨウ</t>
    </rPh>
    <rPh sb="11" eb="12">
      <t>トウ</t>
    </rPh>
    <rPh sb="12" eb="14">
      <t>シンコウ</t>
    </rPh>
    <rPh sb="14" eb="16">
      <t>キキン</t>
    </rPh>
    <phoneticPr fontId="5"/>
  </si>
  <si>
    <t>足寄町子育て安心基金</t>
    <rPh sb="0" eb="3">
      <t>アショロチョウ</t>
    </rPh>
    <rPh sb="3" eb="5">
      <t>コソダ</t>
    </rPh>
    <rPh sb="6" eb="8">
      <t>アンシン</t>
    </rPh>
    <rPh sb="8" eb="10">
      <t>キキン</t>
    </rPh>
    <phoneticPr fontId="5"/>
  </si>
  <si>
    <t>ふるさと足寄応援基金</t>
    <rPh sb="4" eb="6">
      <t>アショロ</t>
    </rPh>
    <rPh sb="6" eb="8">
      <t>オウエン</t>
    </rPh>
    <rPh sb="8" eb="10">
      <t>キキン</t>
    </rPh>
    <phoneticPr fontId="5"/>
  </si>
  <si>
    <t>地域福祉基金</t>
    <rPh sb="0" eb="2">
      <t>チイキ</t>
    </rPh>
    <rPh sb="2" eb="4">
      <t>フクシ</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</si>
  <si>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</si>
  <si>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</si>
  <si>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</si>
  <si>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</si>
  <si>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</si>
  <si>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現在は将来負担比率は算定されていないが、公共施設の大規模修繕等を行ったことで、今後実質公債費比率が上昇傾向となっていく見込みであることから、事業の見直しを行い世代間の負担公平性に配慮した健全な財政運営に努めていく必要がある。</t>
    <rPh sb="40" eb="42">
      <t>コンゴ</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</si>
  <si>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</si>
  <si>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</si>
  <si>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</si>
  <si>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・将来負担比率は該当算定されていないが、有形固定資産減価償却率は類似団体より高い水準にある。今後は、施設、工作物の適正な維持補修により長寿命化を図りつつ計画的な更新を行っていく。</t>
    <rPh sb="1" eb="3">
      <t>ショウライ</t>
    </rPh>
    <rPh sb="3" eb="5">
      <t>フタン</t>
    </rPh>
    <rPh sb="5" eb="7">
      <t>ヒリツ</t>
    </rPh>
    <rPh sb="8" eb="10">
      <t>ガイトウ</t>
    </rPh>
    <rPh sb="10" eb="12">
      <t>サンテイ</t>
    </rPh>
    <rPh sb="20" eb="22">
      <t>ユウケイ</t>
    </rPh>
    <rPh sb="22" eb="24">
      <t>コテイ</t>
    </rPh>
    <rPh sb="24" eb="26">
      <t>シサン</t>
    </rPh>
    <rPh sb="26" eb="28">
      <t>ゲンカ</t>
    </rPh>
    <rPh sb="28" eb="30">
      <t>ショウキャク</t>
    </rPh>
    <rPh sb="30" eb="31">
      <t>リツ</t>
    </rPh>
    <rPh sb="32" eb="34">
      <t>ルイジ</t>
    </rPh>
    <rPh sb="34" eb="36">
      <t>ダンタイ</t>
    </rPh>
    <rPh sb="38" eb="39">
      <t>タカ</t>
    </rPh>
    <rPh sb="40" eb="42">
      <t>スイジュン</t>
    </rPh>
    <rPh sb="46" eb="48">
      <t>コンゴ</t>
    </rPh>
    <rPh sb="50" eb="52">
      <t>シセツ</t>
    </rPh>
    <rPh sb="53" eb="56">
      <t>コウサクブツ</t>
    </rPh>
    <rPh sb="57" eb="59">
      <t>テキセイ</t>
    </rPh>
    <rPh sb="60" eb="62">
      <t>イジ</t>
    </rPh>
    <rPh sb="62" eb="64">
      <t>ホシュウ</t>
    </rPh>
    <rPh sb="67" eb="71">
      <t>チョウジュミョウカ</t>
    </rPh>
    <rPh sb="72" eb="73">
      <t>ハカ</t>
    </rPh>
    <rPh sb="76" eb="79">
      <t>ケイカクテキ</t>
    </rPh>
    <rPh sb="80" eb="82">
      <t>コウシン</t>
    </rPh>
    <rPh sb="83" eb="84">
      <t>オコナ</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</si>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</sst>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3"/>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CEC5F35-A8C8-4CD8-A658-0B2B74050C9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1AE6-4ABF-ACEB-AB892CE7C2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255827</c:v>
                </c:pt>
                <c:pt idx="1">
                  <c:v>443311</c:v>
                </c:pt>
                <c:pt idx="2">
                  <c:v>422158</c:v>
                </c:pt>
                <c:pt idx="3">
                  <c:v>355063</c:v>
                </c:pt>
                <c:pt idx="4">
                  <c:v>223260</c:v>
                </c:pt>
              </c:numCache>
            </c:numRef>
          </c:val>
          <c:smooth val="0"/>
          <c:extLst>
            <c:ext xmlns:c16="http://schemas.microsoft.com/office/drawing/2014/chart" uri="{C3380CC4-5D6E-409C-BE32-E72D297353CC}">
              <c16:uniqueId val="{00000001-1AE6-4ABF-ACEB-AB892CE7C2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3.95</c:v>
                </c:pt>
                <c:pt idx="1">
                  <c:v>1.99</c:v>
                </c:pt>
                <c:pt idx="2">
                  <c:v>1.75</c:v>
                </c:pt>
                <c:pt idx="3">
                  <c:v>2.09</c:v>
                </c:pt>
                <c:pt idx="4">
                  <c:v>1.68</c:v>
                </c:pt>
              </c:numCache>
            </c:numRef>
          </c:val>
          <c:extLst>
            <c:ext xmlns:c16="http://schemas.microsoft.com/office/drawing/2014/chart" uri="{C3380CC4-5D6E-409C-BE32-E72D297353CC}">
              <c16:uniqueId val="{00000000-84DA-4E5C-9497-BABC9CC5C2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49.9</c:v>
                </c:pt>
                <c:pt idx="1">
                  <c:v>49.09</c:v>
                </c:pt>
                <c:pt idx="2">
                  <c:v>37.090000000000003</c:v>
                </c:pt>
                <c:pt idx="3">
                  <c:v>32.01</c:v>
                </c:pt>
                <c:pt idx="4">
                  <c:v>30.04</c:v>
                </c:pt>
              </c:numCache>
            </c:numRef>
          </c:val>
          <c:extLst>
            <c:ext xmlns:c16="http://schemas.microsoft.com/office/drawing/2014/chart" uri="{C3380CC4-5D6E-409C-BE32-E72D297353CC}">
              <c16:uniqueId val="{00000001-84DA-4E5C-9497-BABC9CC5C2F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7.0000000000000007E-2</c:v>
                </c:pt>
                <c:pt idx="1">
                  <c:v>-5.69</c:v>
                </c:pt>
                <c:pt idx="2">
                  <c:v>-14.1</c:v>
                </c:pt>
                <c:pt idx="3">
                  <c:v>-5.38</c:v>
                </c:pt>
                <c:pt idx="4">
                  <c:v>-2.1800000000000002</c:v>
                </c:pt>
              </c:numCache>
            </c:numRef>
          </c:val>
          <c:smooth val="0"/>
          <c:extLst>
            <c:ext xmlns:c16="http://schemas.microsoft.com/office/drawing/2014/chart" uri="{C3380CC4-5D6E-409C-BE32-E72D297353CC}">
              <c16:uniqueId val="{00000002-84DA-4E5C-9497-BABC9CC5C2F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0AE-4569-A532-68C60CA8E0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AE-4569-A532-68C60CA8E09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0AE-4569-A532-68C60CA8E097}"/>
            </c:ext>
          </c:extLst>
        </c:ser>
        <c:ser>
          <c:idx val="3"/>
          <c:order val="3"/>
          <c:tx>
            <c:strRef>
              <c:f>データシート!$A$30</c:f>
              <c:strCache>
                <c:ptCount val="1"/>
                <c:pt idx="0">
                  <c:v>資源ごみ処理等事業特別会計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0.02</c:v>
                </c:pt>
                <c:pt idx="8">
                  <c:v>#N/A</c:v>
                </c:pt>
                <c:pt idx="9">
                  <c:v>0.02</c:v>
                </c:pt>
              </c:numCache>
            </c:numRef>
          </c:val>
          <c:extLst>
            <c:ext xmlns:c16="http://schemas.microsoft.com/office/drawing/2014/chart" uri="{C3380CC4-5D6E-409C-BE32-E72D297353CC}">
              <c16:uniqueId val="{00000003-80AE-4569-A532-68C60CA8E097}"/>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c:ext xmlns:c16="http://schemas.microsoft.com/office/drawing/2014/chart" uri="{C3380CC4-5D6E-409C-BE32-E72D297353CC}">
              <c16:uniqueId val="{00000004-80AE-4569-A532-68C60CA8E09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1.03</c:v>
                </c:pt>
                <c:pt idx="2">
                  <c:v>#N/A</c:v>
                </c:pt>
                <c:pt idx="3">
                  <c:v>0.7</c:v>
                </c:pt>
                <c:pt idx="4">
                  <c:v>#N/A</c:v>
                </c:pt>
                <c:pt idx="5">
                  <c:v>0.27</c:v>
                </c:pt>
                <c:pt idx="6">
                  <c:v>#N/A</c:v>
                </c:pt>
                <c:pt idx="7">
                  <c:v>0.13</c:v>
                </c:pt>
                <c:pt idx="8">
                  <c:v>#N/A</c:v>
                </c:pt>
                <c:pt idx="9">
                  <c:v>0.14000000000000001</c:v>
                </c:pt>
              </c:numCache>
            </c:numRef>
          </c:val>
          <c:extLst>
            <c:ext xmlns:c16="http://schemas.microsoft.com/office/drawing/2014/chart" uri="{C3380CC4-5D6E-409C-BE32-E72D297353CC}">
              <c16:uniqueId val="{00000005-80AE-4569-A532-68C60CA8E09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0.35</c:v>
                </c:pt>
                <c:pt idx="2">
                  <c:v>#N/A</c:v>
                </c:pt>
                <c:pt idx="3">
                  <c:v>0.13</c:v>
                </c:pt>
                <c:pt idx="4">
                  <c:v>#N/A</c:v>
                </c:pt>
                <c:pt idx="5">
                  <c:v>0.71</c:v>
                </c:pt>
                <c:pt idx="6">
                  <c:v>#N/A</c:v>
                </c:pt>
                <c:pt idx="7">
                  <c:v>0.63</c:v>
                </c:pt>
                <c:pt idx="8">
                  <c:v>#N/A</c:v>
                </c:pt>
                <c:pt idx="9">
                  <c:v>1.06</c:v>
                </c:pt>
              </c:numCache>
            </c:numRef>
          </c:val>
          <c:extLst>
            <c:ext xmlns:c16="http://schemas.microsoft.com/office/drawing/2014/chart" uri="{C3380CC4-5D6E-409C-BE32-E72D297353CC}">
              <c16:uniqueId val="{00000006-80AE-4569-A532-68C60CA8E09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3.94</c:v>
                </c:pt>
                <c:pt idx="2">
                  <c:v>#N/A</c:v>
                </c:pt>
                <c:pt idx="3">
                  <c:v>1.98</c:v>
                </c:pt>
                <c:pt idx="4">
                  <c:v>#N/A</c:v>
                </c:pt>
                <c:pt idx="5">
                  <c:v>1.74</c:v>
                </c:pt>
                <c:pt idx="6">
                  <c:v>#N/A</c:v>
                </c:pt>
                <c:pt idx="7">
                  <c:v>2.06</c:v>
                </c:pt>
                <c:pt idx="8">
                  <c:v>#N/A</c:v>
                </c:pt>
                <c:pt idx="9">
                  <c:v>1.65</c:v>
                </c:pt>
              </c:numCache>
            </c:numRef>
          </c:val>
          <c:extLst>
            <c:ext xmlns:c16="http://schemas.microsoft.com/office/drawing/2014/chart" uri="{C3380CC4-5D6E-409C-BE32-E72D297353CC}">
              <c16:uniqueId val="{00000007-80AE-4569-A532-68C60CA8E097}"/>
            </c:ext>
          </c:extLst>
        </c:ser>
        <c:ser>
          <c:idx val="8"/>
          <c:order val="8"/>
          <c:tx>
            <c:strRef>
              <c:f>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5.56</c:v>
                </c:pt>
                <c:pt idx="2">
                  <c:v>#N/A</c:v>
                </c:pt>
                <c:pt idx="3">
                  <c:v>4.09</c:v>
                </c:pt>
                <c:pt idx="4">
                  <c:v>#N/A</c:v>
                </c:pt>
                <c:pt idx="5">
                  <c:v>2.88</c:v>
                </c:pt>
                <c:pt idx="6">
                  <c:v>#N/A</c:v>
                </c:pt>
                <c:pt idx="7">
                  <c:v>3.57</c:v>
                </c:pt>
                <c:pt idx="8">
                  <c:v>#N/A</c:v>
                </c:pt>
                <c:pt idx="9">
                  <c:v>2.69</c:v>
                </c:pt>
              </c:numCache>
            </c:numRef>
          </c:val>
          <c:extLst>
            <c:ext xmlns:c16="http://schemas.microsoft.com/office/drawing/2014/chart" uri="{C3380CC4-5D6E-409C-BE32-E72D297353CC}">
              <c16:uniqueId val="{00000008-80AE-4569-A532-68C60CA8E097}"/>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3.64</c:v>
                </c:pt>
                <c:pt idx="2">
                  <c:v>#N/A</c:v>
                </c:pt>
                <c:pt idx="3">
                  <c:v>3.45</c:v>
                </c:pt>
                <c:pt idx="4">
                  <c:v>#N/A</c:v>
                </c:pt>
                <c:pt idx="5">
                  <c:v>3.7</c:v>
                </c:pt>
                <c:pt idx="6">
                  <c:v>#N/A</c:v>
                </c:pt>
                <c:pt idx="7">
                  <c:v>4.18</c:v>
                </c:pt>
                <c:pt idx="8">
                  <c:v>#N/A</c:v>
                </c:pt>
                <c:pt idx="9">
                  <c:v>4.55</c:v>
                </c:pt>
              </c:numCache>
            </c:numRef>
          </c:val>
          <c:extLst>
            <c:ext xmlns:c16="http://schemas.microsoft.com/office/drawing/2014/chart" uri="{C3380CC4-5D6E-409C-BE32-E72D297353CC}">
              <c16:uniqueId val="{00000009-80AE-4569-A532-68C60CA8E0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984</c:v>
                </c:pt>
                <c:pt idx="5">
                  <c:v>963</c:v>
                </c:pt>
                <c:pt idx="8">
                  <c:v>960</c:v>
                </c:pt>
                <c:pt idx="11">
                  <c:v>964</c:v>
                </c:pt>
                <c:pt idx="14">
                  <c:v>996</c:v>
                </c:pt>
              </c:numCache>
            </c:numRef>
          </c:val>
          <c:extLst>
            <c:ext xmlns:c16="http://schemas.microsoft.com/office/drawing/2014/chart" uri="{C3380CC4-5D6E-409C-BE32-E72D297353CC}">
              <c16:uniqueId val="{00000000-BB3F-44F4-8B81-0F5C715DD1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3F-44F4-8B81-0F5C715DD1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3</c:v>
                </c:pt>
                <c:pt idx="6">
                  <c:v>8</c:v>
                </c:pt>
                <c:pt idx="9">
                  <c:v>0</c:v>
                </c:pt>
                <c:pt idx="12">
                  <c:v>0</c:v>
                </c:pt>
              </c:numCache>
            </c:numRef>
          </c:val>
          <c:extLst>
            <c:ext xmlns:c16="http://schemas.microsoft.com/office/drawing/2014/chart" uri="{C3380CC4-5D6E-409C-BE32-E72D297353CC}">
              <c16:uniqueId val="{00000002-BB3F-44F4-8B81-0F5C715DD1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62</c:v>
                </c:pt>
                <c:pt idx="3">
                  <c:v>22</c:v>
                </c:pt>
                <c:pt idx="6">
                  <c:v>0</c:v>
                </c:pt>
                <c:pt idx="9">
                  <c:v>2</c:v>
                </c:pt>
                <c:pt idx="12">
                  <c:v>4</c:v>
                </c:pt>
              </c:numCache>
            </c:numRef>
          </c:val>
          <c:extLst>
            <c:ext xmlns:c16="http://schemas.microsoft.com/office/drawing/2014/chart" uri="{C3380CC4-5D6E-409C-BE32-E72D297353CC}">
              <c16:uniqueId val="{00000003-BB3F-44F4-8B81-0F5C715DD1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216</c:v>
                </c:pt>
                <c:pt idx="3">
                  <c:v>211</c:v>
                </c:pt>
                <c:pt idx="6">
                  <c:v>205</c:v>
                </c:pt>
                <c:pt idx="9">
                  <c:v>200</c:v>
                </c:pt>
                <c:pt idx="12">
                  <c:v>200</c:v>
                </c:pt>
              </c:numCache>
            </c:numRef>
          </c:val>
          <c:extLst>
            <c:ext xmlns:c16="http://schemas.microsoft.com/office/drawing/2014/chart" uri="{C3380CC4-5D6E-409C-BE32-E72D297353CC}">
              <c16:uniqueId val="{00000004-BB3F-44F4-8B81-0F5C715DD1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3F-44F4-8B81-0F5C715DD1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3F-44F4-8B81-0F5C715DD1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1115</c:v>
                </c:pt>
                <c:pt idx="3">
                  <c:v>1089</c:v>
                </c:pt>
                <c:pt idx="6">
                  <c:v>1163</c:v>
                </c:pt>
                <c:pt idx="9">
                  <c:v>1180</c:v>
                </c:pt>
                <c:pt idx="12">
                  <c:v>1243</c:v>
                </c:pt>
              </c:numCache>
            </c:numRef>
          </c:val>
          <c:extLst>
            <c:ext xmlns:c16="http://schemas.microsoft.com/office/drawing/2014/chart" uri="{C3380CC4-5D6E-409C-BE32-E72D297353CC}">
              <c16:uniqueId val="{00000007-BB3F-44F4-8B81-0F5C715DD1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412</c:v>
                </c:pt>
                <c:pt idx="2">
                  <c:v>#N/A</c:v>
                </c:pt>
                <c:pt idx="3">
                  <c:v>#N/A</c:v>
                </c:pt>
                <c:pt idx="4">
                  <c:v>362</c:v>
                </c:pt>
                <c:pt idx="5">
                  <c:v>#N/A</c:v>
                </c:pt>
                <c:pt idx="6">
                  <c:v>#N/A</c:v>
                </c:pt>
                <c:pt idx="7">
                  <c:v>416</c:v>
                </c:pt>
                <c:pt idx="8">
                  <c:v>#N/A</c:v>
                </c:pt>
                <c:pt idx="9">
                  <c:v>#N/A</c:v>
                </c:pt>
                <c:pt idx="10">
                  <c:v>418</c:v>
                </c:pt>
                <c:pt idx="11">
                  <c:v>#N/A</c:v>
                </c:pt>
                <c:pt idx="12">
                  <c:v>#N/A</c:v>
                </c:pt>
                <c:pt idx="13">
                  <c:v>451</c:v>
                </c:pt>
                <c:pt idx="14">
                  <c:v>#N/A</c:v>
                </c:pt>
              </c:numCache>
            </c:numRef>
          </c:val>
          <c:smooth val="0"/>
          <c:extLst>
            <c:ext xmlns:c16="http://schemas.microsoft.com/office/drawing/2014/chart" uri="{C3380CC4-5D6E-409C-BE32-E72D297353CC}">
              <c16:uniqueId val="{00000008-BB3F-44F4-8B81-0F5C715DD1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9002</c:v>
                </c:pt>
                <c:pt idx="5">
                  <c:v>9359</c:v>
                </c:pt>
                <c:pt idx="8">
                  <c:v>10071</c:v>
                </c:pt>
                <c:pt idx="11">
                  <c:v>10189</c:v>
                </c:pt>
                <c:pt idx="14">
                  <c:v>10004</c:v>
                </c:pt>
              </c:numCache>
            </c:numRef>
          </c:val>
          <c:extLst>
            <c:ext xmlns:c16="http://schemas.microsoft.com/office/drawing/2014/chart" uri="{C3380CC4-5D6E-409C-BE32-E72D297353CC}">
              <c16:uniqueId val="{00000000-D3CC-4272-88F6-50C311307F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564</c:v>
                </c:pt>
                <c:pt idx="5">
                  <c:v>527</c:v>
                </c:pt>
                <c:pt idx="8">
                  <c:v>451</c:v>
                </c:pt>
                <c:pt idx="11">
                  <c:v>399</c:v>
                </c:pt>
                <c:pt idx="14">
                  <c:v>344</c:v>
                </c:pt>
              </c:numCache>
            </c:numRef>
          </c:val>
          <c:extLst>
            <c:ext xmlns:c16="http://schemas.microsoft.com/office/drawing/2014/chart" uri="{C3380CC4-5D6E-409C-BE32-E72D297353CC}">
              <c16:uniqueId val="{00000001-D3CC-4272-88F6-50C311307F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6698</c:v>
                </c:pt>
                <c:pt idx="5">
                  <c:v>6741</c:v>
                </c:pt>
                <c:pt idx="8">
                  <c:v>6013</c:v>
                </c:pt>
                <c:pt idx="11">
                  <c:v>5605</c:v>
                </c:pt>
                <c:pt idx="14">
                  <c:v>5533</c:v>
                </c:pt>
              </c:numCache>
            </c:numRef>
          </c:val>
          <c:extLst>
            <c:ext xmlns:c16="http://schemas.microsoft.com/office/drawing/2014/chart" uri="{C3380CC4-5D6E-409C-BE32-E72D297353CC}">
              <c16:uniqueId val="{00000002-D3CC-4272-88F6-50C311307F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CC-4272-88F6-50C311307F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CC-4272-88F6-50C311307F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CC-4272-88F6-50C311307F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1549</c:v>
                </c:pt>
                <c:pt idx="3">
                  <c:v>1544</c:v>
                </c:pt>
                <c:pt idx="6">
                  <c:v>1513</c:v>
                </c:pt>
                <c:pt idx="9">
                  <c:v>1426</c:v>
                </c:pt>
                <c:pt idx="12">
                  <c:v>1367</c:v>
                </c:pt>
              </c:numCache>
            </c:numRef>
          </c:val>
          <c:extLst>
            <c:ext xmlns:c16="http://schemas.microsoft.com/office/drawing/2014/chart" uri="{C3380CC4-5D6E-409C-BE32-E72D297353CC}">
              <c16:uniqueId val="{00000006-D3CC-4272-88F6-50C311307F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c:v>
                </c:pt>
                <c:pt idx="3">
                  <c:v>0</c:v>
                </c:pt>
                <c:pt idx="6">
                  <c:v>3</c:v>
                </c:pt>
                <c:pt idx="9">
                  <c:v>30</c:v>
                </c:pt>
                <c:pt idx="12">
                  <c:v>24</c:v>
                </c:pt>
              </c:numCache>
            </c:numRef>
          </c:val>
          <c:extLst>
            <c:ext xmlns:c16="http://schemas.microsoft.com/office/drawing/2014/chart" uri="{C3380CC4-5D6E-409C-BE32-E72D297353CC}">
              <c16:uniqueId val="{00000007-D3CC-4272-88F6-50C311307F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2318</c:v>
                </c:pt>
                <c:pt idx="3">
                  <c:v>2358</c:v>
                </c:pt>
                <c:pt idx="6">
                  <c:v>2367</c:v>
                </c:pt>
                <c:pt idx="9">
                  <c:v>2370</c:v>
                </c:pt>
                <c:pt idx="12">
                  <c:v>2399</c:v>
                </c:pt>
              </c:numCache>
            </c:numRef>
          </c:val>
          <c:extLst>
            <c:ext xmlns:c16="http://schemas.microsoft.com/office/drawing/2014/chart" uri="{C3380CC4-5D6E-409C-BE32-E72D297353CC}">
              <c16:uniqueId val="{00000008-D3CC-4272-88F6-50C311307F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3CC-4272-88F6-50C311307F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11093</c:v>
                </c:pt>
                <c:pt idx="3">
                  <c:v>11495</c:v>
                </c:pt>
                <c:pt idx="6">
                  <c:v>12117</c:v>
                </c:pt>
                <c:pt idx="9">
                  <c:v>12284</c:v>
                </c:pt>
                <c:pt idx="12">
                  <c:v>11811</c:v>
                </c:pt>
              </c:numCache>
            </c:numRef>
          </c:val>
          <c:extLst>
            <c:ext xmlns:c16="http://schemas.microsoft.com/office/drawing/2014/chart" uri="{C3380CC4-5D6E-409C-BE32-E72D297353CC}">
              <c16:uniqueId val="{0000000A-D3CC-4272-88F6-50C311307F8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3CC-4272-88F6-50C311307F8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1927</c:v>
                </c:pt>
                <c:pt idx="1">
                  <c:v>1674</c:v>
                </c:pt>
                <c:pt idx="2">
                  <c:v>1629</c:v>
                </c:pt>
              </c:numCache>
            </c:numRef>
          </c:val>
          <c:extLst>
            <c:ext xmlns:c16="http://schemas.microsoft.com/office/drawing/2014/chart" uri="{C3380CC4-5D6E-409C-BE32-E72D297353CC}">
              <c16:uniqueId val="{00000000-43DA-47BE-8FF7-C8AC48ACBA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943</c:v>
                </c:pt>
                <c:pt idx="1">
                  <c:v>948</c:v>
                </c:pt>
                <c:pt idx="2">
                  <c:v>953</c:v>
                </c:pt>
              </c:numCache>
            </c:numRef>
          </c:val>
          <c:extLst>
            <c:ext xmlns:c16="http://schemas.microsoft.com/office/drawing/2014/chart" uri="{C3380CC4-5D6E-409C-BE32-E72D297353CC}">
              <c16:uniqueId val="{00000001-43DA-47BE-8FF7-C8AC48ACBA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3007</c:v>
                </c:pt>
                <c:pt idx="1">
                  <c:v>2818</c:v>
                </c:pt>
                <c:pt idx="2">
                  <c:v>2766</c:v>
                </c:pt>
              </c:numCache>
            </c:numRef>
          </c:val>
          <c:extLst>
            <c:ext xmlns:c16="http://schemas.microsoft.com/office/drawing/2014/chart" uri="{C3380CC4-5D6E-409C-BE32-E72D297353CC}">
              <c16:uniqueId val="{00000002-43DA-47BE-8FF7-C8AC48ACBA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{43641965-0839-4746-A64F-79958D070377}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2B1-4FEE-BAE9-36221E9F13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{2F324B06-FC38-4E26-ACDF-ED401C751091}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B1-4FEE-BAE9-36221E9F13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{22A7CBF3-8798-4BB6-A13A-423BE3883514}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B1-4FEE-BAE9-36221E9F13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{6E05AF09-FAE5-4626-B99A-15417E3CB6FE}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B1-4FEE-BAE9-36221E9F13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{6C29BBB5-9EDE-4306-80A5-7F3FEFFD3E86}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B1-4FEE-BAE9-36221E9F138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{BFB6C862-C316-4F39-A9DA-0CC71A7F4021}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2B1-4FEE-BAE9-36221E9F138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{40C2E50C-C709-431C-A3E9-C3E8943EE332}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2B1-4FEE-BAE9-36221E9F138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{C1ABAF3A-FC6A-4C25-970F-A2CCCB3F9D7D}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2B1-4FEE-BAE9-36221E9F138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{36A8D1C0-908A-40D5-ABE7-F48E941EAB5C}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2B1-4FEE-BAE9-36221E9F13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62.5</c:v>
                </c:pt>
                <c:pt idx="8">
                  <c:v>63.9</c:v>
                </c:pt>
                <c:pt idx="16">
                  <c:v>64.900000000000006</c:v>
                </c:pt>
                <c:pt idx="24">
                  <c:v>65.5</c:v>
                </c:pt>
                <c:pt idx="32">
                  <c:v>65.7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2B1-4FEE-BAE9-36221E9F13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{CBEB1BBE-6E57-4B14-BB29-6A9BBED3BE52}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2B1-4FEE-BAE9-36221E9F13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{EE3238C3-7C64-4BEA-A0A3-2CBDB5535DA2}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B1-4FEE-BAE9-36221E9F13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{FF187D13-1595-4D71-99F4-33983ACB8DAC}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B1-4FEE-BAE9-36221E9F13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{897CBEDB-AA5C-492D-B67D-63738BD315F6}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B1-4FEE-BAE9-36221E9F13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{65128899-A8B4-4E2E-B8CC-C30A703E9339}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B1-4FEE-BAE9-36221E9F138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{B718A0BE-2F55-41A0-9781-6E1A2A05BE2D}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2B1-4FEE-BAE9-36221E9F138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{B12BC6AE-E2F6-4BA0-8BE7-17DC731AED2B}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2B1-4FEE-BAE9-36221E9F138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{7633EE69-0645-405F-9167-569BF94B5B77}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2B1-4FEE-BAE9-36221E9F138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{D343C658-598C-431C-AD04-D50647FFE755}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2B1-4FEE-BAE9-36221E9F13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2B1-4FEE-BAE9-36221E9F1383}"/>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{4FBCFB92-714F-4A2F-A2AF-2B05B8D49337}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1D2-451A-B77A-FE50642349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{4C22252D-81CA-426D-8330-0365F265776E}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D2-451A-B77A-FE50642349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{FC5F1B5D-E1A7-4025-964B-287E5A1DC165}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D2-451A-B77A-FE50642349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{12A0B50B-D3FF-4F02-8AB2-D0A36EF9CCB5}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D2-451A-B77A-FE50642349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{BCEA2A59-0FDF-40FF-BEB6-4C6926069EE3}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D2-451A-B77A-FE506423498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{3F09BA62-D86C-40FF-98A4-ACF49E790574}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1D2-451A-B77A-FE506423498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{7CD078BD-1500-4FD0-9C1E-3CE24D20FAE4}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1D2-451A-B77A-FE506423498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{C056D8B7-2D3B-4FE7-8EC9-CAA0AE818DDB}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1D2-451A-B77A-FE506423498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{9D22A425-0A13-42D8-9997-9520E21298AD}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1D2-451A-B77A-FE50642349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8.6</c:v>
                </c:pt>
                <c:pt idx="16">
                  <c:v>9</c:v>
                </c:pt>
                <c:pt idx="24">
                  <c:v>9.1</c:v>
                </c:pt>
                <c:pt idx="32">
                  <c:v>9.6999999999999993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1D2-451A-B77A-FE50642349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{CB1AFA84-F4DF-45AA-9520-54A6B31C103B}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1D2-451A-B77A-FE50642349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{86CF2D17-A323-4A68-8D70-2D1176E6B0C1}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D2-451A-B77A-FE50642349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{46E5374C-C770-4C4F-BFAA-B3EBF5116CCE}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D2-451A-B77A-FE50642349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{38BF9518-4C21-4D2A-B687-9C4AC4B02AA0}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D2-451A-B77A-FE50642349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{C6CC07AA-15FF-4453-A590-3CE44DE37ADA}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D2-451A-B77A-FE5064234980}"/>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{CFD241AF-A251-4D83-A7F0-B9B036607C92}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1D2-451A-B77A-FE5064234980}"/>
                </c:ext>
              </c:extLst>
            </c:dLbl>
            <c:dLbl>
              <c:idx val="16"/>
              <c:layout>
                <c:manualLayout>
                  <c:x val="-4.509653070695381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{3A7B1713-097E-47F6-B3A7-B53A2F92F0E1}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1D2-451A-B77A-FE5064234980}"/>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{608DA2FA-C91D-4D84-AEF6-EA6C210FCFCD}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1D2-451A-B77A-FE506423498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{8F373C84-9F28-43A6-B8A9-EBD5F1848A14}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1D2-451A-B77A-FE50642349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1D2-451A-B77A-FE5064234980}"/>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6,684
6,649
1,408.04
9,828,245
9,702,238
91,070
5,420,533
11,811,338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行政面積が町村で日本一広大であり、人口密度が全国最低ランクであることに加え、人口の減少や全国平均を上回る高齢化率により、指数は０．２０と類似団体平均を下回っている。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今後は、各種使用料・手数料の見直しをじっしるとともに町有財産の適正管理を図り、遊休財産の売却等による歳入の確保に努める。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162278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43</xdr:row>
      <xdr:rowOff>162278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43</xdr:row>
      <xdr:rowOff>162278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平成１７年度から平成２２年度まで退職者数の５分の１を新規採用するとの方針のもと、職員給与や手当、議員報酬等の削減を行ってきたことなどにより、経常収支比率は類似団体平均を下回っていた。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近年の介護施設の開設や子育て施策の充実により、人件費・委託料等を含む施設維持の経費が増加傾向にあることや、大型事業の実施により起債償還額が令和４年度にピークを迎えることから経常収支比率が悪化してき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92456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915650"/>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64</xdr:row>
      <xdr:rowOff>92456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5908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112014</xdr:rowOff>
    </xdr:from>
    <xdr:to>
      <xdr:col>15</xdr:col>
      <xdr:colOff>82550</xdr:colOff>
      <xdr:row>63</xdr:row>
      <xdr:rowOff>157734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4191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83058</xdr:rowOff>
    </xdr:from>
    <xdr:to>
      <xdr:col>11</xdr:col>
      <xdr:colOff>31750</xdr:colOff>
      <xdr:row>62</xdr:row>
      <xdr:rowOff>112014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129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41656</xdr:rowOff>
    </xdr:from>
    <xdr:to>
      <xdr:col>19</xdr:col>
      <xdr:colOff>184150</xdr:colOff>
      <xdr:row>64</xdr:row>
      <xdr:rowOff>143256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[457,078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高くなっているのは、行政面積が広いことから人口１人当たりの公共施設が多く管理費用の負担が大きい。また、近年の介護施設の開設や子育て施策の充実により、人件費等を含む施設運営、維持経費が増加傾向にあるため、今後においては管理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81471</xdr:rowOff>
    </xdr:from>
    <xdr:to>
      <xdr:col>23</xdr:col>
      <xdr:colOff>133350</xdr:colOff>
      <xdr:row>84</xdr:row>
      <xdr:rowOff>99630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483271"/>
          <a:ext cx="838200" cy="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80735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396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21436</xdr:rowOff>
    </xdr:from>
    <xdr:to>
      <xdr:col>19</xdr:col>
      <xdr:colOff>133350</xdr:colOff>
      <xdr:row>84</xdr:row>
      <xdr:rowOff>81471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423236"/>
          <a:ext cx="889000" cy="6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114972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8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92190</xdr:rowOff>
    </xdr:from>
    <xdr:to>
      <xdr:col>15</xdr:col>
      <xdr:colOff>82550</xdr:colOff>
      <xdr:row>84</xdr:row>
      <xdr:rowOff>21436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322540"/>
          <a:ext cx="889000" cy="10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91284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92190</xdr:rowOff>
    </xdr:from>
    <xdr:to>
      <xdr:col>11</xdr:col>
      <xdr:colOff>31750</xdr:colOff>
      <xdr:row>83</xdr:row>
      <xdr:rowOff>96467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4322540"/>
          <a:ext cx="889000" cy="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76709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50847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7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48830</xdr:rowOff>
    </xdr:from>
    <xdr:to>
      <xdr:col>23</xdr:col>
      <xdr:colOff>184150</xdr:colOff>
      <xdr:row>84</xdr:row>
      <xdr:rowOff>150430</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45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20907</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42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30671</xdr:rowOff>
    </xdr:from>
    <xdr:to>
      <xdr:col>19</xdr:col>
      <xdr:colOff>184150</xdr:colOff>
      <xdr:row>84</xdr:row>
      <xdr:rowOff>132271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43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117048</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51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142086</xdr:rowOff>
    </xdr:from>
    <xdr:to>
      <xdr:col>15</xdr:col>
      <xdr:colOff>133350</xdr:colOff>
      <xdr:row>84</xdr:row>
      <xdr:rowOff>72236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37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57013</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45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41390</xdr:rowOff>
    </xdr:from>
    <xdr:to>
      <xdr:col>11</xdr:col>
      <xdr:colOff>82550</xdr:colOff>
      <xdr:row>83</xdr:row>
      <xdr:rowOff>142990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2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127767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35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45667</xdr:rowOff>
    </xdr:from>
    <xdr:to>
      <xdr:col>7</xdr:col>
      <xdr:colOff>31750</xdr:colOff>
      <xdr:row>83</xdr:row>
      <xdr:rowOff>147267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27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132044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36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において、給与水準の高い高年齢層の職員が占める割合が依然として高いことから、類似団体平均を上回っている状況にある。ラスパイレス指数は年々低下し類似団体平均に近づいていることから、今後も他町村の状況も踏まえ、より一層の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13123</xdr:rowOff>
    </xdr:from>
    <xdr:to>
      <xdr:col>81</xdr:col>
      <xdr:colOff>44450</xdr:colOff>
      <xdr:row>86</xdr:row>
      <xdr:rowOff>29211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179800" y="14757823"/>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29211</xdr:rowOff>
    </xdr:from>
    <xdr:to>
      <xdr:col>77</xdr:col>
      <xdr:colOff>44450</xdr:colOff>
      <xdr:row>86</xdr:row>
      <xdr:rowOff>69427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77391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69427</xdr:rowOff>
    </xdr:from>
    <xdr:to>
      <xdr:col>72</xdr:col>
      <xdr:colOff>203200</xdr:colOff>
      <xdr:row>87</xdr:row>
      <xdr:rowOff>2539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814127"/>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18627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918689"/>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133773</xdr:rowOff>
    </xdr:from>
    <xdr:to>
      <xdr:col>81</xdr:col>
      <xdr:colOff>95250</xdr:colOff>
      <xdr:row>86</xdr:row>
      <xdr:rowOff>63923</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105850</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6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18627</xdr:rowOff>
    </xdr:from>
    <xdr:to>
      <xdr:col>73</xdr:col>
      <xdr:colOff>44450</xdr:colOff>
      <xdr:row>86</xdr:row>
      <xdr:rowOff>120227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105004</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139277</xdr:rowOff>
    </xdr:from>
    <xdr:to>
      <xdr:col>64</xdr:col>
      <xdr:colOff>152400</xdr:colOff>
      <xdr:row>87</xdr:row>
      <xdr:rowOff>69427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54204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足寄町自立プラン（平成１７年３月策定）に基づき、退職者数の５分の１を新規採用する方針のもと職員数の削減を進めてきたが、道路維持やスクールバス等運行業務、認定こども園や給食センターなどの施設運営を直営で行っていること、さらに医療と介護・福祉等連携システムの構築に向けて福祉関係職員の新規採用など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今後も行政サービスの水準維持を図りつつ、より適正な定員管理に努める。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149892</xdr:rowOff>
    </xdr:from>
    <xdr:to>
      <xdr:col>81</xdr:col>
      <xdr:colOff>44450</xdr:colOff>
      <xdr:row>63</xdr:row>
      <xdr:rowOff>164973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6179800" y="10951242"/>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145669</xdr:rowOff>
    </xdr:from>
    <xdr:to>
      <xdr:col>77</xdr:col>
      <xdr:colOff>44450</xdr:colOff>
      <xdr:row>63</xdr:row>
      <xdr:rowOff>164973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94701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161053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145669</xdr:rowOff>
    </xdr:from>
    <xdr:to>
      <xdr:col>72</xdr:col>
      <xdr:colOff>203200</xdr:colOff>
      <xdr:row>63</xdr:row>
      <xdr:rowOff>162560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094701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142352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88360</xdr:rowOff>
    </xdr:from>
    <xdr:to>
      <xdr:col>68</xdr:col>
      <xdr:colOff>152400</xdr:colOff>
      <xdr:row>63</xdr:row>
      <xdr:rowOff>162560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889710"/>
          <a:ext cx="889000" cy="7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132701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117015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99092</xdr:rowOff>
    </xdr:from>
    <xdr:to>
      <xdr:col>81</xdr:col>
      <xdr:colOff>95250</xdr:colOff>
      <xdr:row>64</xdr:row>
      <xdr:rowOff>29242</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90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71169</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8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114173</xdr:rowOff>
    </xdr:from>
    <xdr:to>
      <xdr:col>77</xdr:col>
      <xdr:colOff>95250</xdr:colOff>
      <xdr:row>64</xdr:row>
      <xdr:rowOff>44323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29100</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100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94869</xdr:rowOff>
    </xdr:from>
    <xdr:to>
      <xdr:col>73</xdr:col>
      <xdr:colOff>44450</xdr:colOff>
      <xdr:row>64</xdr:row>
      <xdr:rowOff>25019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8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9796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98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111760</xdr:rowOff>
    </xdr:from>
    <xdr:to>
      <xdr:col>68</xdr:col>
      <xdr:colOff>203200</xdr:colOff>
      <xdr:row>64</xdr:row>
      <xdr:rowOff>41910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26687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37560</xdr:rowOff>
    </xdr:from>
    <xdr:to>
      <xdr:col>64</xdr:col>
      <xdr:colOff>152400</xdr:colOff>
      <xdr:row>63</xdr:row>
      <xdr:rowOff>139160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8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123937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92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２年度に地方債の繰上償還を行い類似団体平均に近づいていたが、公共施設の大規模改修等の実施年次が重複したことから、前年度より０．６％高い９．７％となっている。今後は、起債償還額が令和４年度にピークを迎え高止まりすることから、数年は増加が続くと見込まれるが、大型事業の抑制と実施年次の平準化を図り、健全な財政運営に努めていく。</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153416</xdr:rowOff>
    </xdr:from>
    <xdr:to>
      <xdr:col>81</xdr:col>
      <xdr:colOff>44450</xdr:colOff>
      <xdr:row>42</xdr:row>
      <xdr:rowOff>10922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18286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153416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1780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129286</xdr:rowOff>
    </xdr:from>
    <xdr:to>
      <xdr:col>72</xdr:col>
      <xdr:colOff>203200</xdr:colOff>
      <xdr:row>41</xdr:row>
      <xdr:rowOff>148590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4401800" y="71587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41</xdr:row>
      <xdr:rowOff>129286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3512800" y="7158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131572</xdr:rowOff>
    </xdr:from>
    <xdr:to>
      <xdr:col>81</xdr:col>
      <xdr:colOff>95250</xdr:colOff>
      <xdr:row>42</xdr:row>
      <xdr:rowOff>61722</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103649</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13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102616</xdr:rowOff>
    </xdr:from>
    <xdr:to>
      <xdr:col>77</xdr:col>
      <xdr:colOff>95250</xdr:colOff>
      <xdr:row>42</xdr:row>
      <xdr:rowOff>32766</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17543</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78486</xdr:rowOff>
    </xdr:from>
    <xdr:to>
      <xdr:col>68</xdr:col>
      <xdr:colOff>203200</xdr:colOff>
      <xdr:row>42</xdr:row>
      <xdr:rowOff>8636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となっており、主な要因は役場庁舎建設事業に係る地方債の繰上償還による地方債残高の減や、財政調整基金及び減債基金の積立てによる充当可能基金の増額などによる。引き続き、公債費等の義務的経費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6,684
6,649
1,408.04
9,828,245
9,702,238
91,070
5,420,533
11,811,338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足寄町自立プラン（平成１７年３月策定）に基づき、退職者数の５分の１を新規採用するとの方針のもと、職員削減を進め類似団体平均より下回っていたが、道路維持やスクールバス等運行業務、認定こども園や給食センターなどの施設運営を直営で行っていること、さらに、医療と介護・福祉等連携システムの構築に向けて福祉関係職員の新規採用等により類似団体平均を上回っている。今後においては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38</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7235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37</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31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136144</xdr:rowOff>
    </xdr:from>
    <xdr:to>
      <xdr:col>11</xdr:col>
      <xdr:colOff>9525</xdr:colOff>
      <xdr:row>36</xdr:row>
      <xdr:rowOff>159004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128778</xdr:rowOff>
    </xdr:from>
    <xdr:to>
      <xdr:col>24</xdr:col>
      <xdr:colOff>76200</xdr:colOff>
      <xdr:row>38</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100855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物件費に係る比率が上回っている要因は、行政面積が広いため公共施設数が多く、委託料や維持補修費の負担が大きいことや、近年の介護施設の開設や子育て施策の充実により、施設運営経費等が増加し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今後は、利用頻度の低い施設の廃止の検討を進めるとともに、指定管理者制度の活用により管理経費の削減に努める。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117203</xdr:rowOff>
    </xdr:from>
    <xdr:to>
      <xdr:col>82</xdr:col>
      <xdr:colOff>107950</xdr:colOff>
      <xdr:row>18</xdr:row>
      <xdr:rowOff>113937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60403"/>
          <a:ext cx="8382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122101</xdr:rowOff>
    </xdr:from>
    <xdr:to>
      <xdr:col>78</xdr:col>
      <xdr:colOff>69850</xdr:colOff>
      <xdr:row>18</xdr:row>
      <xdr:rowOff>113937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3675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82913</xdr:rowOff>
    </xdr:from>
    <xdr:to>
      <xdr:col>73</xdr:col>
      <xdr:colOff>180975</xdr:colOff>
      <xdr:row>17</xdr:row>
      <xdr:rowOff>122101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975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82913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518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66403</xdr:rowOff>
    </xdr:from>
    <xdr:to>
      <xdr:col>82</xdr:col>
      <xdr:colOff>158750</xdr:colOff>
      <xdr:row>16</xdr:row>
      <xdr:rowOff>168003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38480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8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63137</xdr:rowOff>
    </xdr:from>
    <xdr:to>
      <xdr:col>78</xdr:col>
      <xdr:colOff>120650</xdr:colOff>
      <xdr:row>18</xdr:row>
      <xdr:rowOff>164737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149514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35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71301</xdr:rowOff>
    </xdr:from>
    <xdr:to>
      <xdr:col>74</xdr:col>
      <xdr:colOff>31750</xdr:colOff>
      <xdr:row>18</xdr:row>
      <xdr:rowOff>1451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157678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7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32113</xdr:rowOff>
    </xdr:from>
    <xdr:to>
      <xdr:col>69</xdr:col>
      <xdr:colOff>142875</xdr:colOff>
      <xdr:row>17</xdr:row>
      <xdr:rowOff>133713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118490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扶助費に係る経常収支比率は類似団体平均を下回っている。今後も適正化に努める。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194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137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類似団体平均と比較し、その他に係る経常収支比率は低い状況にあるが、今後においても経費の削減を図り、普通会計の負担軽減に努める。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62230</xdr:rowOff>
    </xdr:from>
    <xdr:to>
      <xdr:col>82</xdr:col>
      <xdr:colOff>107950</xdr:colOff>
      <xdr:row>53</xdr:row>
      <xdr:rowOff>123190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1490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123190</xdr:rowOff>
    </xdr:from>
    <xdr:to>
      <xdr:col>78</xdr:col>
      <xdr:colOff>69850</xdr:colOff>
      <xdr:row>53</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210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130810</xdr:rowOff>
    </xdr:from>
    <xdr:to>
      <xdr:col>73</xdr:col>
      <xdr:colOff>180975</xdr:colOff>
      <xdr:row>53</xdr:row>
      <xdr:rowOff>146050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217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130810</xdr:rowOff>
    </xdr:from>
    <xdr:to>
      <xdr:col>69</xdr:col>
      <xdr:colOff>92075</xdr:colOff>
      <xdr:row>54</xdr:row>
      <xdr:rowOff>5080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217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11430</xdr:rowOff>
    </xdr:from>
    <xdr:to>
      <xdr:col>82</xdr:col>
      <xdr:colOff>158750</xdr:colOff>
      <xdr:row>53</xdr:row>
      <xdr:rowOff>113030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91457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72390</xdr:rowOff>
    </xdr:from>
    <xdr:to>
      <xdr:col>78</xdr:col>
      <xdr:colOff>120650</xdr:colOff>
      <xdr:row>54</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12717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892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95250</xdr:rowOff>
    </xdr:from>
    <xdr:to>
      <xdr:col>74</xdr:col>
      <xdr:colOff>31750</xdr:colOff>
      <xdr:row>54</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80010</xdr:rowOff>
    </xdr:from>
    <xdr:to>
      <xdr:col>69</xdr:col>
      <xdr:colOff>142875</xdr:colOff>
      <xdr:row>54</xdr:row>
      <xdr:rowOff>10160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20337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125730</xdr:rowOff>
    </xdr:from>
    <xdr:to>
      <xdr:col>65</xdr:col>
      <xdr:colOff>53975</xdr:colOff>
      <xdr:row>54</xdr:row>
      <xdr:rowOff>55880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66057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補助費等に係る経常収支比率が高くなっている主な要因は、国民健康保険病院への負担金が多額になっているためである。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今後においても各種団体への補助金交付にあっては、補助の妥当性や必要性、効果、団体の組織のあり方、運営方法、他事業への統合などについて多角的な見直しを行っていく。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101854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952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45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101854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22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78994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408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17289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高齢化社会に対応すべく介護施設の充実や施設老朽化に伴う改修及び建替事業などの大型事業を実施したことなどにより、公債費は今後しばらく増加傾向が続く見込みである。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159004</xdr:rowOff>
    </xdr:from>
    <xdr:to>
      <xdr:col>24</xdr:col>
      <xdr:colOff>25400</xdr:colOff>
      <xdr:row>79</xdr:row>
      <xdr:rowOff>5842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5321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145287</xdr:rowOff>
    </xdr:from>
    <xdr:to>
      <xdr:col>19</xdr:col>
      <xdr:colOff>187325</xdr:colOff>
      <xdr:row>78</xdr:row>
      <xdr:rowOff>159004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5183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53848</xdr:rowOff>
    </xdr:from>
    <xdr:to>
      <xdr:col>15</xdr:col>
      <xdr:colOff>98425</xdr:colOff>
      <xdr:row>78</xdr:row>
      <xdr:rowOff>145287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4269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53848</xdr:rowOff>
    </xdr:from>
    <xdr:to>
      <xdr:col>11</xdr:col>
      <xdr:colOff>9525</xdr:colOff>
      <xdr:row>78</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4269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126492</xdr:rowOff>
    </xdr:from>
    <xdr:to>
      <xdr:col>24</xdr:col>
      <xdr:colOff>76200</xdr:colOff>
      <xdr:row>79</xdr:row>
      <xdr:rowOff>56642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98569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108204</xdr:rowOff>
    </xdr:from>
    <xdr:to>
      <xdr:col>20</xdr:col>
      <xdr:colOff>38100</xdr:colOff>
      <xdr:row>79</xdr:row>
      <xdr:rowOff>38354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23131</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94487</xdr:rowOff>
    </xdr:from>
    <xdr:to>
      <xdr:col>15</xdr:col>
      <xdr:colOff>149225</xdr:colOff>
      <xdr:row>79</xdr:row>
      <xdr:rowOff>24637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9414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114825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物価及び人件費の上昇等により全体的に上昇傾向にあるが、今後は行政改革への取り組みを通じて経常経費の削減に努める。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66039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134339"/>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105427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77</xdr:row>
      <xdr:rowOff>66039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953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69850</xdr:rowOff>
    </xdr:from>
    <xdr:to>
      <xdr:col>73</xdr:col>
      <xdr:colOff>180975</xdr:colOff>
      <xdr:row>76</xdr:row>
      <xdr:rowOff>165100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00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24130</xdr:rowOff>
    </xdr:from>
    <xdr:to>
      <xdr:col>69</xdr:col>
      <xdr:colOff>92075</xdr:colOff>
      <xdr:row>76</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54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132097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15239</xdr:rowOff>
    </xdr:from>
    <xdr:to>
      <xdr:col>78</xdr:col>
      <xdr:colOff>120650</xdr:colOff>
      <xdr:row>77</xdr:row>
      <xdr:rowOff>116839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101616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19050</xdr:rowOff>
    </xdr:from>
    <xdr:to>
      <xdr:col>69</xdr:col>
      <xdr:colOff>142875</xdr:colOff>
      <xdr:row>76</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130827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144780</xdr:rowOff>
    </xdr:from>
    <xdr:to>
      <xdr:col>65</xdr:col>
      <xdr:colOff>53975</xdr:colOff>
      <xdr:row>76</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85107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171245</xdr:rowOff>
    </xdr:from>
    <xdr:to>
      <xdr:col>29</xdr:col>
      <xdr:colOff>127000</xdr:colOff>
      <xdr:row>17</xdr:row>
      <xdr:rowOff>18148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62070"/>
          <a:ext cx="647700" cy="18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122576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256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18148</xdr:rowOff>
    </xdr:from>
    <xdr:to>
      <xdr:col>26</xdr:col>
      <xdr:colOff>50800</xdr:colOff>
      <xdr:row>17</xdr:row>
      <xdr:rowOff>55296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80423"/>
          <a:ext cx="698500" cy="37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55296</xdr:rowOff>
    </xdr:from>
    <xdr:to>
      <xdr:col>22</xdr:col>
      <xdr:colOff>114300</xdr:colOff>
      <xdr:row>18</xdr:row>
      <xdr:rowOff>19621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17571"/>
          <a:ext cx="698500" cy="135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19621</xdr:rowOff>
    </xdr:from>
    <xdr:to>
      <xdr:col>18</xdr:col>
      <xdr:colOff>177800</xdr:colOff>
      <xdr:row>18</xdr:row>
      <xdr:rowOff>35071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53346"/>
          <a:ext cx="698500" cy="15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120445</xdr:rowOff>
    </xdr:from>
    <xdr:to>
      <xdr:col>29</xdr:col>
      <xdr:colOff>177800</xdr:colOff>
      <xdr:row>17</xdr:row>
      <xdr:rowOff>50595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11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136972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5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138798</xdr:rowOff>
    </xdr:from>
    <xdr:to>
      <xdr:col>26</xdr:col>
      <xdr:colOff>101600</xdr:colOff>
      <xdr:row>17</xdr:row>
      <xdr:rowOff>68948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2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79125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9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4496</xdr:rowOff>
    </xdr:from>
    <xdr:to>
      <xdr:col>22</xdr:col>
      <xdr:colOff>165100</xdr:colOff>
      <xdr:row>17</xdr:row>
      <xdr:rowOff>106096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66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116273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3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140271</xdr:rowOff>
    </xdr:from>
    <xdr:to>
      <xdr:col>19</xdr:col>
      <xdr:colOff>38100</xdr:colOff>
      <xdr:row>18</xdr:row>
      <xdr:rowOff>70421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02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80598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7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155721</xdr:rowOff>
    </xdr:from>
    <xdr:to>
      <xdr:col>15</xdr:col>
      <xdr:colOff>101600</xdr:colOff>
      <xdr:row>18</xdr:row>
      <xdr:rowOff>85871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17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96048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8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52845</xdr:rowOff>
    </xdr:from>
    <xdr:to>
      <xdr:col>29</xdr:col>
      <xdr:colOff>127000</xdr:colOff>
      <xdr:row>34</xdr:row>
      <xdr:rowOff>126784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320295"/>
          <a:ext cx="647700" cy="73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126784</xdr:rowOff>
    </xdr:from>
    <xdr:to>
      <xdr:col>26</xdr:col>
      <xdr:colOff>50800</xdr:colOff>
      <xdr:row>34</xdr:row>
      <xdr:rowOff>146533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394234"/>
          <a:ext cx="698500" cy="19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146533</xdr:rowOff>
    </xdr:from>
    <xdr:to>
      <xdr:col>22</xdr:col>
      <xdr:colOff>114300</xdr:colOff>
      <xdr:row>34</xdr:row>
      <xdr:rowOff>256274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413983"/>
          <a:ext cx="698500" cy="109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173330</xdr:rowOff>
    </xdr:from>
    <xdr:to>
      <xdr:col>18</xdr:col>
      <xdr:colOff>177800</xdr:colOff>
      <xdr:row>34</xdr:row>
      <xdr:rowOff>256274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440780"/>
          <a:ext cx="698500" cy="82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107878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133672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2045</xdr:rowOff>
    </xdr:from>
    <xdr:to>
      <xdr:col>29</xdr:col>
      <xdr:colOff>177800</xdr:colOff>
      <xdr:row>34</xdr:row>
      <xdr:rowOff>103645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26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190022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1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75984</xdr:rowOff>
    </xdr:from>
    <xdr:to>
      <xdr:col>26</xdr:col>
      <xdr:colOff>101600</xdr:colOff>
      <xdr:row>34</xdr:row>
      <xdr:rowOff>177584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43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187761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1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95733</xdr:rowOff>
    </xdr:from>
    <xdr:to>
      <xdr:col>22</xdr:col>
      <xdr:colOff>165100</xdr:colOff>
      <xdr:row>34</xdr:row>
      <xdr:rowOff>197333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63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207510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3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205473</xdr:rowOff>
    </xdr:from>
    <xdr:to>
      <xdr:col>19</xdr:col>
      <xdr:colOff>38100</xdr:colOff>
      <xdr:row>34</xdr:row>
      <xdr:rowOff>307073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72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317250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122530</xdr:rowOff>
    </xdr:from>
    <xdr:to>
      <xdr:col>15</xdr:col>
      <xdr:colOff>101600</xdr:colOff>
      <xdr:row>34</xdr:row>
      <xdr:rowOff>224130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389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234307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5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6,684
6,649
1,408.04
9,828,245
9,702,238
91,070
5,420,533
11,811,338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59381</xdr:rowOff>
    </xdr:from>
    <xdr:to>
      <xdr:col>24</xdr:col>
      <xdr:colOff>63500</xdr:colOff>
      <xdr:row>34</xdr:row>
      <xdr:rowOff>145804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717231"/>
          <a:ext cx="838200" cy="25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145804</xdr:rowOff>
    </xdr:from>
    <xdr:to>
      <xdr:col>19</xdr:col>
      <xdr:colOff>177800</xdr:colOff>
      <xdr:row>35</xdr:row>
      <xdr:rowOff>1054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975104"/>
          <a:ext cx="8890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1054</xdr:rowOff>
    </xdr:from>
    <xdr:to>
      <xdr:col>15</xdr:col>
      <xdr:colOff>50800</xdr:colOff>
      <xdr:row>35</xdr:row>
      <xdr:rowOff>62256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001804"/>
          <a:ext cx="889000" cy="6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62256</xdr:rowOff>
    </xdr:from>
    <xdr:to>
      <xdr:col>10</xdr:col>
      <xdr:colOff>114300</xdr:colOff>
      <xdr:row>35</xdr:row>
      <xdr:rowOff>75612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063006"/>
          <a:ext cx="88900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8581</xdr:rowOff>
    </xdr:from>
    <xdr:to>
      <xdr:col>24</xdr:col>
      <xdr:colOff>114300</xdr:colOff>
      <xdr:row>33</xdr:row>
      <xdr:rowOff>110181</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66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31458</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51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95004</xdr:rowOff>
    </xdr:from>
    <xdr:to>
      <xdr:col>20</xdr:col>
      <xdr:colOff>38100</xdr:colOff>
      <xdr:row>35</xdr:row>
      <xdr:rowOff>25154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92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41681</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69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121704</xdr:rowOff>
    </xdr:from>
    <xdr:to>
      <xdr:col>15</xdr:col>
      <xdr:colOff>101600</xdr:colOff>
      <xdr:row>35</xdr:row>
      <xdr:rowOff>51854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9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68381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72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11456</xdr:rowOff>
    </xdr:from>
    <xdr:to>
      <xdr:col>10</xdr:col>
      <xdr:colOff>165100</xdr:colOff>
      <xdr:row>35</xdr:row>
      <xdr:rowOff>113056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0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129583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78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24812</xdr:rowOff>
    </xdr:from>
    <xdr:to>
      <xdr:col>6</xdr:col>
      <xdr:colOff>38100</xdr:colOff>
      <xdr:row>35</xdr:row>
      <xdr:rowOff>126412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142939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80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142414</xdr:rowOff>
    </xdr:from>
    <xdr:to>
      <xdr:col>24</xdr:col>
      <xdr:colOff>63500</xdr:colOff>
      <xdr:row>56</xdr:row>
      <xdr:rowOff>53511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3797300" y="9572164"/>
          <a:ext cx="838200" cy="8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60348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66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142414</xdr:rowOff>
    </xdr:from>
    <xdr:to>
      <xdr:col>19</xdr:col>
      <xdr:colOff>177800</xdr:colOff>
      <xdr:row>56</xdr:row>
      <xdr:rowOff>30459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908300" y="9572164"/>
          <a:ext cx="889000" cy="5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8355</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7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30459</xdr:rowOff>
    </xdr:from>
    <xdr:to>
      <xdr:col>15</xdr:col>
      <xdr:colOff>50800</xdr:colOff>
      <xdr:row>56</xdr:row>
      <xdr:rowOff>45668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019300" y="9631659"/>
          <a:ext cx="889000" cy="1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25751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79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33474</xdr:rowOff>
    </xdr:from>
    <xdr:to>
      <xdr:col>10</xdr:col>
      <xdr:colOff>114300</xdr:colOff>
      <xdr:row>56</xdr:row>
      <xdr:rowOff>45668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1130300" y="9634674"/>
          <a:ext cx="889000" cy="1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33759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8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2711</xdr:rowOff>
    </xdr:from>
    <xdr:to>
      <xdr:col>24</xdr:col>
      <xdr:colOff>114300</xdr:colOff>
      <xdr:row>56</xdr:row>
      <xdr:rowOff>104311</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60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25588</xdr:rowOff>
    </xdr:from>
    <xdr:ext cx="599010"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45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91614</xdr:rowOff>
    </xdr:from>
    <xdr:to>
      <xdr:col>20</xdr:col>
      <xdr:colOff>38100</xdr:colOff>
      <xdr:row>56</xdr:row>
      <xdr:rowOff>21764</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52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38291</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497795" y="929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151109</xdr:rowOff>
    </xdr:from>
    <xdr:to>
      <xdr:col>15</xdr:col>
      <xdr:colOff>101600</xdr:colOff>
      <xdr:row>56</xdr:row>
      <xdr:rowOff>81259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58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97786</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08795" y="935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166318</xdr:rowOff>
    </xdr:from>
    <xdr:to>
      <xdr:col>10</xdr:col>
      <xdr:colOff>165100</xdr:colOff>
      <xdr:row>56</xdr:row>
      <xdr:rowOff>96468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59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112995</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19795" y="937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154124</xdr:rowOff>
    </xdr:from>
    <xdr:to>
      <xdr:col>6</xdr:col>
      <xdr:colOff>38100</xdr:colOff>
      <xdr:row>56</xdr:row>
      <xdr:rowOff>84274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5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100801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30795" y="935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30429</xdr:rowOff>
    </xdr:from>
    <xdr:to>
      <xdr:col>24</xdr:col>
      <xdr:colOff>63500</xdr:colOff>
      <xdr:row>74</xdr:row>
      <xdr:rowOff>43162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3797300" y="12717729"/>
          <a:ext cx="8382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3026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120726</xdr:rowOff>
    </xdr:from>
    <xdr:to>
      <xdr:col>19</xdr:col>
      <xdr:colOff>177800</xdr:colOff>
      <xdr:row>74</xdr:row>
      <xdr:rowOff>43162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2908300" y="12636576"/>
          <a:ext cx="889000" cy="9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160779</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30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120726</xdr:rowOff>
    </xdr:from>
    <xdr:to>
      <xdr:col>15</xdr:col>
      <xdr:colOff>50800</xdr:colOff>
      <xdr:row>77</xdr:row>
      <xdr:rowOff>14404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019300" y="12636576"/>
          <a:ext cx="889000" cy="57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159064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14404</xdr:rowOff>
    </xdr:from>
    <xdr:to>
      <xdr:col>10</xdr:col>
      <xdr:colOff>114300</xdr:colOff>
      <xdr:row>77</xdr:row>
      <xdr:rowOff>41677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3216054"/>
          <a:ext cx="889000" cy="2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151079</xdr:rowOff>
    </xdr:from>
    <xdr:to>
      <xdr:col>24</xdr:col>
      <xdr:colOff>114300</xdr:colOff>
      <xdr:row>74</xdr:row>
      <xdr:rowOff>81229</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266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2506</xdr:rowOff>
    </xdr:from>
    <xdr:ext cx="534377"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251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163812</xdr:rowOff>
    </xdr:from>
    <xdr:to>
      <xdr:col>20</xdr:col>
      <xdr:colOff>38100</xdr:colOff>
      <xdr:row>74</xdr:row>
      <xdr:rowOff>93962</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267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110489</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30111" y="1245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69926</xdr:rowOff>
    </xdr:from>
    <xdr:to>
      <xdr:col>15</xdr:col>
      <xdr:colOff>101600</xdr:colOff>
      <xdr:row>74</xdr:row>
      <xdr:rowOff>76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25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16603</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41111" y="1236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135054</xdr:rowOff>
    </xdr:from>
    <xdr:to>
      <xdr:col>10</xdr:col>
      <xdr:colOff>165100</xdr:colOff>
      <xdr:row>77</xdr:row>
      <xdr:rowOff>65204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316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56331</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52111" y="1325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162327</xdr:rowOff>
    </xdr:from>
    <xdr:to>
      <xdr:col>6</xdr:col>
      <xdr:colOff>38100</xdr:colOff>
      <xdr:row>77</xdr:row>
      <xdr:rowOff>92477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319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83604</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63111" y="1328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8192</xdr:rowOff>
    </xdr:from>
    <xdr:to>
      <xdr:col>24</xdr:col>
      <xdr:colOff>63500</xdr:colOff>
      <xdr:row>96</xdr:row>
      <xdr:rowOff>89345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467392"/>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89345</xdr:rowOff>
    </xdr:from>
    <xdr:to>
      <xdr:col>19</xdr:col>
      <xdr:colOff>177800</xdr:colOff>
      <xdr:row>96</xdr:row>
      <xdr:rowOff>117323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548545"/>
          <a:ext cx="889000" cy="2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68326</xdr:rowOff>
    </xdr:from>
    <xdr:to>
      <xdr:col>15</xdr:col>
      <xdr:colOff>50800</xdr:colOff>
      <xdr:row>96</xdr:row>
      <xdr:rowOff>117323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019300" y="16527526"/>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39294</xdr:rowOff>
    </xdr:from>
    <xdr:to>
      <xdr:col>10</xdr:col>
      <xdr:colOff>114300</xdr:colOff>
      <xdr:row>96</xdr:row>
      <xdr:rowOff>68326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1130300" y="16498494"/>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128842</xdr:rowOff>
    </xdr:from>
    <xdr:to>
      <xdr:col>24</xdr:col>
      <xdr:colOff>114300</xdr:colOff>
      <xdr:row>96</xdr:row>
      <xdr:rowOff>58992</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4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107269</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3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38545</xdr:rowOff>
    </xdr:from>
    <xdr:to>
      <xdr:col>20</xdr:col>
      <xdr:colOff>38100</xdr:colOff>
      <xdr:row>96</xdr:row>
      <xdr:rowOff>140145</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4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131272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5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66523</xdr:rowOff>
    </xdr:from>
    <xdr:to>
      <xdr:col>15</xdr:col>
      <xdr:colOff>101600</xdr:colOff>
      <xdr:row>96</xdr:row>
      <xdr:rowOff>168123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5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159250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6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17526</xdr:rowOff>
    </xdr:from>
    <xdr:to>
      <xdr:col>10</xdr:col>
      <xdr:colOff>165100</xdr:colOff>
      <xdr:row>96</xdr:row>
      <xdr:rowOff>119126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47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110253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5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159944</xdr:rowOff>
    </xdr:from>
    <xdr:to>
      <xdr:col>6</xdr:col>
      <xdr:colOff>38100</xdr:colOff>
      <xdr:row>96</xdr:row>
      <xdr:rowOff>90094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4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81221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54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158247</xdr:rowOff>
    </xdr:from>
    <xdr:to>
      <xdr:col>55</xdr:col>
      <xdr:colOff>0</xdr:colOff>
      <xdr:row>36</xdr:row>
      <xdr:rowOff>143491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816097"/>
          <a:ext cx="838200" cy="49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143491</xdr:rowOff>
    </xdr:from>
    <xdr:to>
      <xdr:col>50</xdr:col>
      <xdr:colOff>114300</xdr:colOff>
      <xdr:row>36</xdr:row>
      <xdr:rowOff>161120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315691"/>
          <a:ext cx="889000" cy="1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67567</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128659</xdr:rowOff>
    </xdr:from>
    <xdr:to>
      <xdr:col>45</xdr:col>
      <xdr:colOff>177800</xdr:colOff>
      <xdr:row>36</xdr:row>
      <xdr:rowOff>161120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300859"/>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79694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128659</xdr:rowOff>
    </xdr:from>
    <xdr:to>
      <xdr:col>41</xdr:col>
      <xdr:colOff>50800</xdr:colOff>
      <xdr:row>36</xdr:row>
      <xdr:rowOff>154277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300859"/>
          <a:ext cx="889000" cy="2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82540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101880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61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107447</xdr:rowOff>
    </xdr:from>
    <xdr:to>
      <xdr:col>55</xdr:col>
      <xdr:colOff>50800</xdr:colOff>
      <xdr:row>34</xdr:row>
      <xdr:rowOff>37597</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7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130324</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61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92691</xdr:rowOff>
    </xdr:from>
    <xdr:to>
      <xdr:col>50</xdr:col>
      <xdr:colOff>165100</xdr:colOff>
      <xdr:row>37</xdr:row>
      <xdr:rowOff>22841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6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39368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04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110320</xdr:rowOff>
    </xdr:from>
    <xdr:to>
      <xdr:col>46</xdr:col>
      <xdr:colOff>38100</xdr:colOff>
      <xdr:row>37</xdr:row>
      <xdr:rowOff>40470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8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56997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05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77859</xdr:rowOff>
    </xdr:from>
    <xdr:to>
      <xdr:col>41</xdr:col>
      <xdr:colOff>101600</xdr:colOff>
      <xdr:row>37</xdr:row>
      <xdr:rowOff>8009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25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24536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02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103477</xdr:rowOff>
    </xdr:from>
    <xdr:to>
      <xdr:col>36</xdr:col>
      <xdr:colOff>165100</xdr:colOff>
      <xdr:row>37</xdr:row>
      <xdr:rowOff>33627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7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50154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05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33462</xdr:rowOff>
    </xdr:from>
    <xdr:to>
      <xdr:col>55</xdr:col>
      <xdr:colOff>0</xdr:colOff>
      <xdr:row>57</xdr:row>
      <xdr:rowOff>77227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634662"/>
          <a:ext cx="838200" cy="2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1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95355</xdr:rowOff>
    </xdr:from>
    <xdr:to>
      <xdr:col>50</xdr:col>
      <xdr:colOff>114300</xdr:colOff>
      <xdr:row>56</xdr:row>
      <xdr:rowOff>33462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525105"/>
          <a:ext cx="889000" cy="10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60815</xdr:rowOff>
    </xdr:from>
    <xdr:to>
      <xdr:col>45</xdr:col>
      <xdr:colOff>177800</xdr:colOff>
      <xdr:row>55</xdr:row>
      <xdr:rowOff>95355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490565"/>
          <a:ext cx="889000" cy="3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38757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98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60815</xdr:rowOff>
    </xdr:from>
    <xdr:to>
      <xdr:col>41</xdr:col>
      <xdr:colOff>50800</xdr:colOff>
      <xdr:row>57</xdr:row>
      <xdr:rowOff>24050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490565"/>
          <a:ext cx="889000" cy="3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152448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92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36518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9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26427</xdr:rowOff>
    </xdr:from>
    <xdr:to>
      <xdr:col>55</xdr:col>
      <xdr:colOff>50800</xdr:colOff>
      <xdr:row>57</xdr:row>
      <xdr:rowOff>128027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49304</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5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154112</xdr:rowOff>
    </xdr:from>
    <xdr:to>
      <xdr:col>50</xdr:col>
      <xdr:colOff>165100</xdr:colOff>
      <xdr:row>56</xdr:row>
      <xdr:rowOff>84262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5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100789</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35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44555</xdr:rowOff>
    </xdr:from>
    <xdr:to>
      <xdr:col>46</xdr:col>
      <xdr:colOff>38100</xdr:colOff>
      <xdr:row>55</xdr:row>
      <xdr:rowOff>146155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4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162682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24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10015</xdr:rowOff>
    </xdr:from>
    <xdr:to>
      <xdr:col>41</xdr:col>
      <xdr:colOff>101600</xdr:colOff>
      <xdr:row>55</xdr:row>
      <xdr:rowOff>111615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4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128142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21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144700</xdr:rowOff>
    </xdr:from>
    <xdr:to>
      <xdr:col>36</xdr:col>
      <xdr:colOff>165100</xdr:colOff>
      <xdr:row>57</xdr:row>
      <xdr:rowOff>74850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4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91377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52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48900</xdr:rowOff>
    </xdr:from>
    <xdr:to>
      <xdr:col>55</xdr:col>
      <xdr:colOff>0</xdr:colOff>
      <xdr:row>75</xdr:row>
      <xdr:rowOff>127905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2907650"/>
          <a:ext cx="838200" cy="7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31083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061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431</xdr:rowOff>
    </xdr:from>
    <xdr:to>
      <xdr:col>50</xdr:col>
      <xdr:colOff>114300</xdr:colOff>
      <xdr:row>75</xdr:row>
      <xdr:rowOff>48900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2859181"/>
          <a:ext cx="889000" cy="4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161453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98427</xdr:rowOff>
    </xdr:from>
    <xdr:to>
      <xdr:col>45</xdr:col>
      <xdr:colOff>177800</xdr:colOff>
      <xdr:row>75</xdr:row>
      <xdr:rowOff>431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2785727"/>
          <a:ext cx="889000" cy="7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12589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98427</xdr:rowOff>
    </xdr:from>
    <xdr:to>
      <xdr:col>41</xdr:col>
      <xdr:colOff>50800</xdr:colOff>
      <xdr:row>76</xdr:row>
      <xdr:rowOff>152741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2785727"/>
          <a:ext cx="889000" cy="39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18076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0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77105</xdr:rowOff>
    </xdr:from>
    <xdr:to>
      <xdr:col>55</xdr:col>
      <xdr:colOff>50800</xdr:colOff>
      <xdr:row>76</xdr:row>
      <xdr:rowOff>7255</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29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99982</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278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169550</xdr:rowOff>
    </xdr:from>
    <xdr:to>
      <xdr:col>50</xdr:col>
      <xdr:colOff>165100</xdr:colOff>
      <xdr:row>75</xdr:row>
      <xdr:rowOff>99700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28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116227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6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121081</xdr:rowOff>
    </xdr:from>
    <xdr:to>
      <xdr:col>46</xdr:col>
      <xdr:colOff>38100</xdr:colOff>
      <xdr:row>75</xdr:row>
      <xdr:rowOff>51231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28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67758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5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47627</xdr:rowOff>
    </xdr:from>
    <xdr:to>
      <xdr:col>41</xdr:col>
      <xdr:colOff>101600</xdr:colOff>
      <xdr:row>74</xdr:row>
      <xdr:rowOff>149227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27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165754</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61795" y="1251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101941</xdr:rowOff>
    </xdr:from>
    <xdr:to>
      <xdr:col>36</xdr:col>
      <xdr:colOff>165100</xdr:colOff>
      <xdr:row>77</xdr:row>
      <xdr:rowOff>32091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13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23218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2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145825</xdr:rowOff>
    </xdr:from>
    <xdr:to>
      <xdr:col>55</xdr:col>
      <xdr:colOff>0</xdr:colOff>
      <xdr:row>98</xdr:row>
      <xdr:rowOff>25102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605025"/>
          <a:ext cx="838200" cy="22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145825</xdr:rowOff>
    </xdr:from>
    <xdr:to>
      <xdr:col>50</xdr:col>
      <xdr:colOff>114300</xdr:colOff>
      <xdr:row>97</xdr:row>
      <xdr:rowOff>19517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605025"/>
          <a:ext cx="889000" cy="4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43073</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19517</xdr:rowOff>
    </xdr:from>
    <xdr:to>
      <xdr:col>45</xdr:col>
      <xdr:colOff>177800</xdr:colOff>
      <xdr:row>97</xdr:row>
      <xdr:rowOff>27775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650167"/>
          <a:ext cx="889000" cy="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27775</xdr:rowOff>
    </xdr:from>
    <xdr:to>
      <xdr:col>41</xdr:col>
      <xdr:colOff>50800</xdr:colOff>
      <xdr:row>97</xdr:row>
      <xdr:rowOff>78386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658425"/>
          <a:ext cx="889000" cy="5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70381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99043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9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145752</xdr:rowOff>
    </xdr:from>
    <xdr:to>
      <xdr:col>55</xdr:col>
      <xdr:colOff>50800</xdr:colOff>
      <xdr:row>98</xdr:row>
      <xdr:rowOff>75902</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124179</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5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95025</xdr:rowOff>
    </xdr:from>
    <xdr:to>
      <xdr:col>50</xdr:col>
      <xdr:colOff>165100</xdr:colOff>
      <xdr:row>97</xdr:row>
      <xdr:rowOff>25175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55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41702</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32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140167</xdr:rowOff>
    </xdr:from>
    <xdr:to>
      <xdr:col>46</xdr:col>
      <xdr:colOff>38100</xdr:colOff>
      <xdr:row>97</xdr:row>
      <xdr:rowOff>70317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59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86844</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37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148425</xdr:rowOff>
    </xdr:from>
    <xdr:to>
      <xdr:col>41</xdr:col>
      <xdr:colOff>101600</xdr:colOff>
      <xdr:row>97</xdr:row>
      <xdr:rowOff>78575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95102</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638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27586</xdr:rowOff>
    </xdr:from>
    <xdr:to>
      <xdr:col>36</xdr:col>
      <xdr:colOff>165100</xdr:colOff>
      <xdr:row>97</xdr:row>
      <xdr:rowOff>129186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6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145713</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643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25337</xdr:rowOff>
    </xdr:from>
    <xdr:to>
      <xdr:col>85</xdr:col>
      <xdr:colOff>127000</xdr:colOff>
      <xdr:row>38</xdr:row>
      <xdr:rowOff>25395</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6540437"/>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166594</xdr:rowOff>
    </xdr:from>
    <xdr:to>
      <xdr:col>81</xdr:col>
      <xdr:colOff>50800</xdr:colOff>
      <xdr:row>38</xdr:row>
      <xdr:rowOff>25337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510244"/>
          <a:ext cx="889000" cy="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32069</xdr:rowOff>
    </xdr:from>
    <xdr:to>
      <xdr:col>76</xdr:col>
      <xdr:colOff>114300</xdr:colOff>
      <xdr:row>37</xdr:row>
      <xdr:rowOff>166594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6375719"/>
          <a:ext cx="889000" cy="13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32069</xdr:rowOff>
    </xdr:from>
    <xdr:to>
      <xdr:col>71</xdr:col>
      <xdr:colOff>177800</xdr:colOff>
      <xdr:row>37</xdr:row>
      <xdr:rowOff>100644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6375719"/>
          <a:ext cx="889000" cy="6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148657</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36111" y="64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166568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47111" y="651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146044</xdr:rowOff>
    </xdr:from>
    <xdr:to>
      <xdr:col>85</xdr:col>
      <xdr:colOff>177800</xdr:colOff>
      <xdr:row>38</xdr:row>
      <xdr:rowOff>76194</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4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60971</xdr:rowOff>
    </xdr:from>
    <xdr:ext cx="249299"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404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145987</xdr:rowOff>
    </xdr:from>
    <xdr:to>
      <xdr:col>81</xdr:col>
      <xdr:colOff>101600</xdr:colOff>
      <xdr:row>38</xdr:row>
      <xdr:rowOff>76137</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4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67264</xdr:rowOff>
    </xdr:from>
    <xdr:ext cx="313932"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324333" y="65823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115795</xdr:rowOff>
    </xdr:from>
    <xdr:to>
      <xdr:col>76</xdr:col>
      <xdr:colOff>165100</xdr:colOff>
      <xdr:row>38</xdr:row>
      <xdr:rowOff>45944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4594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37071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55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152719</xdr:rowOff>
    </xdr:from>
    <xdr:to>
      <xdr:col>72</xdr:col>
      <xdr:colOff>38100</xdr:colOff>
      <xdr:row>37</xdr:row>
      <xdr:rowOff>82869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32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99396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10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49844</xdr:rowOff>
    </xdr:from>
    <xdr:to>
      <xdr:col>67</xdr:col>
      <xdr:colOff>101600</xdr:colOff>
      <xdr:row>37</xdr:row>
      <xdr:rowOff>151444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3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167971</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16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162457</xdr:rowOff>
    </xdr:from>
    <xdr:to>
      <xdr:col>85</xdr:col>
      <xdr:colOff>127000</xdr:colOff>
      <xdr:row>72</xdr:row>
      <xdr:rowOff>60799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335407"/>
          <a:ext cx="838200" cy="6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3605</xdr:rowOff>
    </xdr:from>
    <xdr:ext cx="599010"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690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60799</xdr:rowOff>
    </xdr:from>
    <xdr:to>
      <xdr:col>81</xdr:col>
      <xdr:colOff>50800</xdr:colOff>
      <xdr:row>72</xdr:row>
      <xdr:rowOff>94517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405199"/>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116150</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181795" y="1280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94517</xdr:rowOff>
    </xdr:from>
    <xdr:to>
      <xdr:col>76</xdr:col>
      <xdr:colOff>114300</xdr:colOff>
      <xdr:row>73</xdr:row>
      <xdr:rowOff>1060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438917"/>
          <a:ext cx="889000" cy="7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107406</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292795" y="1279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161080</xdr:rowOff>
    </xdr:from>
    <xdr:to>
      <xdr:col>71</xdr:col>
      <xdr:colOff>177800</xdr:colOff>
      <xdr:row>73</xdr:row>
      <xdr:rowOff>1060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2505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130506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03795" y="128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155750</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14795" y="1284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111657</xdr:rowOff>
    </xdr:from>
    <xdr:to>
      <xdr:col>85</xdr:col>
      <xdr:colOff>177800</xdr:colOff>
      <xdr:row>72</xdr:row>
      <xdr:rowOff>41807</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28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134534</xdr:rowOff>
    </xdr:from>
    <xdr:ext cx="599010"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13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9999</xdr:rowOff>
    </xdr:from>
    <xdr:to>
      <xdr:col>81</xdr:col>
      <xdr:colOff>101600</xdr:colOff>
      <xdr:row>72</xdr:row>
      <xdr:rowOff>111599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3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128126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181795" y="1212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43717</xdr:rowOff>
    </xdr:from>
    <xdr:to>
      <xdr:col>76</xdr:col>
      <xdr:colOff>165100</xdr:colOff>
      <xdr:row>72</xdr:row>
      <xdr:rowOff>145317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38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161844</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216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121710</xdr:rowOff>
    </xdr:from>
    <xdr:to>
      <xdr:col>72</xdr:col>
      <xdr:colOff>38100</xdr:colOff>
      <xdr:row>73</xdr:row>
      <xdr:rowOff>51860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46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68387</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24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110280</xdr:rowOff>
    </xdr:from>
    <xdr:to>
      <xdr:col>67</xdr:col>
      <xdr:colOff>101600</xdr:colOff>
      <xdr:row>73</xdr:row>
      <xdr:rowOff>40430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4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56957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22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28457</xdr:rowOff>
    </xdr:from>
    <xdr:to>
      <xdr:col>85</xdr:col>
      <xdr:colOff>127000</xdr:colOff>
      <xdr:row>99</xdr:row>
      <xdr:rowOff>35700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7002007"/>
          <a:ext cx="838200" cy="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35700</xdr:rowOff>
    </xdr:from>
    <xdr:to>
      <xdr:col>81</xdr:col>
      <xdr:colOff>50800</xdr:colOff>
      <xdr:row>99</xdr:row>
      <xdr:rowOff>39179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7009250"/>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9781</xdr:rowOff>
    </xdr:from>
    <xdr:to>
      <xdr:col>76</xdr:col>
      <xdr:colOff>114300</xdr:colOff>
      <xdr:row>99</xdr:row>
      <xdr:rowOff>39179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983331"/>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9781</xdr:rowOff>
    </xdr:from>
    <xdr:to>
      <xdr:col>71</xdr:col>
      <xdr:colOff>177800</xdr:colOff>
      <xdr:row>99</xdr:row>
      <xdr:rowOff>26067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83331"/>
          <a:ext cx="889000" cy="1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149107</xdr:rowOff>
    </xdr:from>
    <xdr:to>
      <xdr:col>85</xdr:col>
      <xdr:colOff>177800</xdr:colOff>
      <xdr:row>99</xdr:row>
      <xdr:rowOff>79257</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5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64034</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6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156350</xdr:rowOff>
    </xdr:from>
    <xdr:to>
      <xdr:col>81</xdr:col>
      <xdr:colOff>101600</xdr:colOff>
      <xdr:row>99</xdr:row>
      <xdr:rowOff>86500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77627</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705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159829</xdr:rowOff>
    </xdr:from>
    <xdr:to>
      <xdr:col>76</xdr:col>
      <xdr:colOff>165100</xdr:colOff>
      <xdr:row>99</xdr:row>
      <xdr:rowOff>89979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6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81106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705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130431</xdr:rowOff>
    </xdr:from>
    <xdr:to>
      <xdr:col>72</xdr:col>
      <xdr:colOff>38100</xdr:colOff>
      <xdr:row>99</xdr:row>
      <xdr:rowOff>60581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3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51708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702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146717</xdr:rowOff>
    </xdr:from>
    <xdr:to>
      <xdr:col>67</xdr:col>
      <xdr:colOff>101600</xdr:colOff>
      <xdr:row>99</xdr:row>
      <xdr:rowOff>76867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67994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4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133659</xdr:rowOff>
    </xdr:from>
    <xdr:to>
      <xdr:col>116</xdr:col>
      <xdr:colOff>63500</xdr:colOff>
      <xdr:row>37</xdr:row>
      <xdr:rowOff>164323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1323300" y="6477309"/>
          <a:ext cx="838200" cy="3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73368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58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164323</xdr:rowOff>
    </xdr:from>
    <xdr:to>
      <xdr:col>111</xdr:col>
      <xdr:colOff>177800</xdr:colOff>
      <xdr:row>37</xdr:row>
      <xdr:rowOff>166838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0434300" y="650797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24873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71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147440</xdr:rowOff>
    </xdr:from>
    <xdr:to>
      <xdr:col>107</xdr:col>
      <xdr:colOff>50800</xdr:colOff>
      <xdr:row>37</xdr:row>
      <xdr:rowOff>166838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491090"/>
          <a:ext cx="8890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41463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7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147440</xdr:rowOff>
    </xdr:from>
    <xdr:to>
      <xdr:col>102</xdr:col>
      <xdr:colOff>114300</xdr:colOff>
      <xdr:row>37</xdr:row>
      <xdr:rowOff>168765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8656300" y="6491090"/>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32090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7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46393</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73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82859</xdr:rowOff>
    </xdr:from>
    <xdr:to>
      <xdr:col>116</xdr:col>
      <xdr:colOff>114300</xdr:colOff>
      <xdr:row>38</xdr:row>
      <xdr:rowOff>13009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4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105736</xdr:rowOff>
    </xdr:from>
    <xdr:ext cx="469744"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27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113523</xdr:rowOff>
    </xdr:from>
    <xdr:to>
      <xdr:col>112</xdr:col>
      <xdr:colOff>38100</xdr:colOff>
      <xdr:row>38</xdr:row>
      <xdr:rowOff>43673</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45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60200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3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116038</xdr:rowOff>
    </xdr:from>
    <xdr:to>
      <xdr:col>107</xdr:col>
      <xdr:colOff>101600</xdr:colOff>
      <xdr:row>38</xdr:row>
      <xdr:rowOff>46188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45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62715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3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96640</xdr:rowOff>
    </xdr:from>
    <xdr:to>
      <xdr:col>102</xdr:col>
      <xdr:colOff>165100</xdr:colOff>
      <xdr:row>38</xdr:row>
      <xdr:rowOff>26790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4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43317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117965</xdr:rowOff>
    </xdr:from>
    <xdr:to>
      <xdr:col>98</xdr:col>
      <xdr:colOff>38100</xdr:colOff>
      <xdr:row>38</xdr:row>
      <xdr:rowOff>48115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4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64642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3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73596</xdr:rowOff>
    </xdr:from>
    <xdr:to>
      <xdr:col>116</xdr:col>
      <xdr:colOff>63500</xdr:colOff>
      <xdr:row>54</xdr:row>
      <xdr:rowOff>109353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9331896"/>
          <a:ext cx="838200" cy="3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35018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7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109353</xdr:rowOff>
    </xdr:from>
    <xdr:to>
      <xdr:col>111</xdr:col>
      <xdr:colOff>177800</xdr:colOff>
      <xdr:row>55</xdr:row>
      <xdr:rowOff>36316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9367653"/>
          <a:ext cx="889000" cy="9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165778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94838</xdr:rowOff>
    </xdr:from>
    <xdr:to>
      <xdr:col>107</xdr:col>
      <xdr:colOff>50800</xdr:colOff>
      <xdr:row>55</xdr:row>
      <xdr:rowOff>36316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353138"/>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132631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1007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94838</xdr:rowOff>
    </xdr:from>
    <xdr:to>
      <xdr:col>102</xdr:col>
      <xdr:colOff>114300</xdr:colOff>
      <xdr:row>55</xdr:row>
      <xdr:rowOff>64376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353138"/>
          <a:ext cx="889000" cy="14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153605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100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156348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1010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22796</xdr:rowOff>
    </xdr:from>
    <xdr:to>
      <xdr:col>116</xdr:col>
      <xdr:colOff>114300</xdr:colOff>
      <xdr:row>54</xdr:row>
      <xdr:rowOff>124396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28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45673</xdr:rowOff>
    </xdr:from>
    <xdr:ext cx="534377"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13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58553</xdr:rowOff>
    </xdr:from>
    <xdr:to>
      <xdr:col>112</xdr:col>
      <xdr:colOff>38100</xdr:colOff>
      <xdr:row>54</xdr:row>
      <xdr:rowOff>160153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3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5230</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56111" y="909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156966</xdr:rowOff>
    </xdr:from>
    <xdr:to>
      <xdr:col>107</xdr:col>
      <xdr:colOff>101600</xdr:colOff>
      <xdr:row>55</xdr:row>
      <xdr:rowOff>87116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4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103643</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67111" y="919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44038</xdr:rowOff>
    </xdr:from>
    <xdr:to>
      <xdr:col>102</xdr:col>
      <xdr:colOff>165100</xdr:colOff>
      <xdr:row>54</xdr:row>
      <xdr:rowOff>145638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30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162165</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278111" y="90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13576</xdr:rowOff>
    </xdr:from>
    <xdr:to>
      <xdr:col>98</xdr:col>
      <xdr:colOff>38100</xdr:colOff>
      <xdr:row>55</xdr:row>
      <xdr:rowOff>115176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44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131703</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921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20968</xdr:rowOff>
    </xdr:from>
    <xdr:to>
      <xdr:col>116</xdr:col>
      <xdr:colOff>63500</xdr:colOff>
      <xdr:row>74</xdr:row>
      <xdr:rowOff>53848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2708268"/>
          <a:ext cx="8382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20968</xdr:rowOff>
    </xdr:from>
    <xdr:to>
      <xdr:col>111</xdr:col>
      <xdr:colOff>177800</xdr:colOff>
      <xdr:row>74</xdr:row>
      <xdr:rowOff>58648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708268"/>
          <a:ext cx="889000" cy="3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30290</xdr:rowOff>
    </xdr:from>
    <xdr:to>
      <xdr:col>107</xdr:col>
      <xdr:colOff>50800</xdr:colOff>
      <xdr:row>74</xdr:row>
      <xdr:rowOff>58648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2717590"/>
          <a:ext cx="889000" cy="2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30290</xdr:rowOff>
    </xdr:from>
    <xdr:to>
      <xdr:col>102</xdr:col>
      <xdr:colOff>114300</xdr:colOff>
      <xdr:row>74</xdr:row>
      <xdr:rowOff>43574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717590"/>
          <a:ext cx="8890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129812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140606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9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3048</xdr:rowOff>
    </xdr:from>
    <xdr:to>
      <xdr:col>116</xdr:col>
      <xdr:colOff>114300</xdr:colOff>
      <xdr:row>74</xdr:row>
      <xdr:rowOff>104648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25925</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54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141618</xdr:rowOff>
    </xdr:from>
    <xdr:to>
      <xdr:col>112</xdr:col>
      <xdr:colOff>38100</xdr:colOff>
      <xdr:row>74</xdr:row>
      <xdr:rowOff>71768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6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88295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43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7848</xdr:rowOff>
    </xdr:from>
    <xdr:to>
      <xdr:col>107</xdr:col>
      <xdr:colOff>101600</xdr:colOff>
      <xdr:row>74</xdr:row>
      <xdr:rowOff>109448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6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125975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47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150940</xdr:rowOff>
    </xdr:from>
    <xdr:to>
      <xdr:col>102</xdr:col>
      <xdr:colOff>165100</xdr:colOff>
      <xdr:row>74</xdr:row>
      <xdr:rowOff>81090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6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97617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4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164224</xdr:rowOff>
    </xdr:from>
    <xdr:to>
      <xdr:col>98</xdr:col>
      <xdr:colOff>38100</xdr:colOff>
      <xdr:row>74</xdr:row>
      <xdr:rowOff>94374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6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110901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5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・令和２年度の補助費等が急増している要因は、特別定額給付金給付事業をはじめとする新型コロナウイルス感染症対策に係る補助が増加したことによる。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・令和２年度の人件費の増加は、会計年度任用職員制度導入により、それまでの補助職員賃金が報酬となり、物件費から人件費となったことによる。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・普通建設事業費の減少は、道路ストック修繕事業や橋梁長寿命化修繕事業などの更新整備事業の減少による。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・公債費は年々増加傾向にあり、類似団体平均を大きく上回っている。令和４年度に起債償還のピークを迎え、その後数年間高止まりすることから今後も類似団体平均を上回る額で推移していく。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6,684
6,649
1,408.04
9,828,245
9,702,238
91,070
5,420,533
11,811,338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127127</xdr:rowOff>
    </xdr:from>
    <xdr:to>
      <xdr:col>24</xdr:col>
      <xdr:colOff>63500</xdr:colOff>
      <xdr:row>34</xdr:row>
      <xdr:rowOff>139700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56427"/>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127127</xdr:rowOff>
    </xdr:from>
    <xdr:to>
      <xdr:col>19</xdr:col>
      <xdr:colOff>177800</xdr:colOff>
      <xdr:row>35</xdr:row>
      <xdr:rowOff>21844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56427"/>
          <a:ext cx="889000" cy="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160655</xdr:rowOff>
    </xdr:from>
    <xdr:to>
      <xdr:col>15</xdr:col>
      <xdr:colOff>50800</xdr:colOff>
      <xdr:row>35</xdr:row>
      <xdr:rowOff>21844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89955"/>
          <a:ext cx="8890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160655</xdr:rowOff>
    </xdr:from>
    <xdr:to>
      <xdr:col>10</xdr:col>
      <xdr:colOff>114300</xdr:colOff>
      <xdr:row>35</xdr:row>
      <xdr:rowOff>65913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89955"/>
          <a:ext cx="889000" cy="7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88900</xdr:rowOff>
    </xdr:from>
    <xdr:to>
      <xdr:col>24</xdr:col>
      <xdr:colOff>114300</xdr:colOff>
      <xdr:row>35</xdr:row>
      <xdr:rowOff>19050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111777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6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76327</xdr:rowOff>
    </xdr:from>
    <xdr:to>
      <xdr:col>20</xdr:col>
      <xdr:colOff>38100</xdr:colOff>
      <xdr:row>35</xdr:row>
      <xdr:rowOff>6477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23004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8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142494</xdr:rowOff>
    </xdr:from>
    <xdr:to>
      <xdr:col>15</xdr:col>
      <xdr:colOff>101600</xdr:colOff>
      <xdr:row>35</xdr:row>
      <xdr:rowOff>72644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89171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4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109855</xdr:rowOff>
    </xdr:from>
    <xdr:to>
      <xdr:col>10</xdr:col>
      <xdr:colOff>165100</xdr:colOff>
      <xdr:row>35</xdr:row>
      <xdr:rowOff>40005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56532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1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15113</xdr:rowOff>
    </xdr:from>
    <xdr:to>
      <xdr:col>6</xdr:col>
      <xdr:colOff>38100</xdr:colOff>
      <xdr:row>35</xdr:row>
      <xdr:rowOff>116713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133240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9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34013</xdr:rowOff>
    </xdr:from>
    <xdr:to>
      <xdr:col>24</xdr:col>
      <xdr:colOff>63500</xdr:colOff>
      <xdr:row>58</xdr:row>
      <xdr:rowOff>84127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78113"/>
          <a:ext cx="838200" cy="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84127</xdr:rowOff>
    </xdr:from>
    <xdr:to>
      <xdr:col>19</xdr:col>
      <xdr:colOff>177800</xdr:colOff>
      <xdr:row>58</xdr:row>
      <xdr:rowOff>99853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28227"/>
          <a:ext cx="889000" cy="1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62081</xdr:rowOff>
    </xdr:from>
    <xdr:to>
      <xdr:col>15</xdr:col>
      <xdr:colOff>50800</xdr:colOff>
      <xdr:row>58</xdr:row>
      <xdr:rowOff>99853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06181"/>
          <a:ext cx="889000" cy="3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62081</xdr:rowOff>
    </xdr:from>
    <xdr:to>
      <xdr:col>10</xdr:col>
      <xdr:colOff>114300</xdr:colOff>
      <xdr:row>58</xdr:row>
      <xdr:rowOff>73028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06181"/>
          <a:ext cx="8890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127181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154663</xdr:rowOff>
    </xdr:from>
    <xdr:to>
      <xdr:col>24</xdr:col>
      <xdr:colOff>114300</xdr:colOff>
      <xdr:row>58</xdr:row>
      <xdr:rowOff>84813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69590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33327</xdr:rowOff>
    </xdr:from>
    <xdr:to>
      <xdr:col>20</xdr:col>
      <xdr:colOff>38100</xdr:colOff>
      <xdr:row>58</xdr:row>
      <xdr:rowOff>134927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126054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7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49053</xdr:rowOff>
    </xdr:from>
    <xdr:to>
      <xdr:col>15</xdr:col>
      <xdr:colOff>101600</xdr:colOff>
      <xdr:row>58</xdr:row>
      <xdr:rowOff>150653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141780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8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11281</xdr:rowOff>
    </xdr:from>
    <xdr:to>
      <xdr:col>10</xdr:col>
      <xdr:colOff>165100</xdr:colOff>
      <xdr:row>58</xdr:row>
      <xdr:rowOff>112881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5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129408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22228</xdr:rowOff>
    </xdr:from>
    <xdr:to>
      <xdr:col>6</xdr:col>
      <xdr:colOff>38100</xdr:colOff>
      <xdr:row>58</xdr:row>
      <xdr:rowOff>123828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140355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4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117796</xdr:rowOff>
    </xdr:from>
    <xdr:to>
      <xdr:col>24</xdr:col>
      <xdr:colOff>63500</xdr:colOff>
      <xdr:row>74</xdr:row>
      <xdr:rowOff>145186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805096"/>
          <a:ext cx="838200" cy="2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117796</xdr:rowOff>
    </xdr:from>
    <xdr:to>
      <xdr:col>19</xdr:col>
      <xdr:colOff>177800</xdr:colOff>
      <xdr:row>74</xdr:row>
      <xdr:rowOff>140391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05096"/>
          <a:ext cx="889000" cy="2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99948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140391</xdr:rowOff>
    </xdr:from>
    <xdr:to>
      <xdr:col>15</xdr:col>
      <xdr:colOff>50800</xdr:colOff>
      <xdr:row>75</xdr:row>
      <xdr:rowOff>100751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27691"/>
          <a:ext cx="889000" cy="13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125474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100751</xdr:rowOff>
    </xdr:from>
    <xdr:to>
      <xdr:col>10</xdr:col>
      <xdr:colOff>114300</xdr:colOff>
      <xdr:row>75</xdr:row>
      <xdr:rowOff>136184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59501"/>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107628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94386</xdr:rowOff>
    </xdr:from>
    <xdr:to>
      <xdr:col>24</xdr:col>
      <xdr:colOff>114300</xdr:colOff>
      <xdr:row>75</xdr:row>
      <xdr:rowOff>24536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117263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3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66996</xdr:rowOff>
    </xdr:from>
    <xdr:to>
      <xdr:col>20</xdr:col>
      <xdr:colOff>38100</xdr:colOff>
      <xdr:row>74</xdr:row>
      <xdr:rowOff>168596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5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13673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89591</xdr:rowOff>
    </xdr:from>
    <xdr:to>
      <xdr:col>15</xdr:col>
      <xdr:colOff>101600</xdr:colOff>
      <xdr:row>75</xdr:row>
      <xdr:rowOff>19741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36268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5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49951</xdr:rowOff>
    </xdr:from>
    <xdr:to>
      <xdr:col>10</xdr:col>
      <xdr:colOff>165100</xdr:colOff>
      <xdr:row>75</xdr:row>
      <xdr:rowOff>151550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087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168078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8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85384</xdr:rowOff>
    </xdr:from>
    <xdr:to>
      <xdr:col>6</xdr:col>
      <xdr:colOff>38100</xdr:colOff>
      <xdr:row>76</xdr:row>
      <xdr:rowOff>15534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32061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1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49870</xdr:rowOff>
    </xdr:from>
    <xdr:to>
      <xdr:col>24</xdr:col>
      <xdr:colOff>63500</xdr:colOff>
      <xdr:row>95</xdr:row>
      <xdr:rowOff>91424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337620"/>
          <a:ext cx="838200" cy="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49870</xdr:rowOff>
    </xdr:from>
    <xdr:to>
      <xdr:col>19</xdr:col>
      <xdr:colOff>177800</xdr:colOff>
      <xdr:row>95</xdr:row>
      <xdr:rowOff>122034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337620"/>
          <a:ext cx="889000" cy="7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122483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111362</xdr:rowOff>
    </xdr:from>
    <xdr:to>
      <xdr:col>15</xdr:col>
      <xdr:colOff>50800</xdr:colOff>
      <xdr:row>95</xdr:row>
      <xdr:rowOff>122034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399112"/>
          <a:ext cx="889000" cy="1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145370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73937</xdr:rowOff>
    </xdr:from>
    <xdr:to>
      <xdr:col>10</xdr:col>
      <xdr:colOff>114300</xdr:colOff>
      <xdr:row>95</xdr:row>
      <xdr:rowOff>111362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361687"/>
          <a:ext cx="889000" cy="3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131083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152064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40624</xdr:rowOff>
    </xdr:from>
    <xdr:to>
      <xdr:col>24</xdr:col>
      <xdr:colOff>114300</xdr:colOff>
      <xdr:row>95</xdr:row>
      <xdr:rowOff>142224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32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63501</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17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170520</xdr:rowOff>
    </xdr:from>
    <xdr:to>
      <xdr:col>20</xdr:col>
      <xdr:colOff>38100</xdr:colOff>
      <xdr:row>95</xdr:row>
      <xdr:rowOff>100670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28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117197</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06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71234</xdr:rowOff>
    </xdr:from>
    <xdr:to>
      <xdr:col>15</xdr:col>
      <xdr:colOff>101600</xdr:colOff>
      <xdr:row>96</xdr:row>
      <xdr:rowOff>1384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35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17911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13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60562</xdr:rowOff>
    </xdr:from>
    <xdr:to>
      <xdr:col>10</xdr:col>
      <xdr:colOff>165100</xdr:colOff>
      <xdr:row>95</xdr:row>
      <xdr:rowOff>162162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34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7239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12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23137</xdr:rowOff>
    </xdr:from>
    <xdr:to>
      <xdr:col>6</xdr:col>
      <xdr:colOff>38100</xdr:colOff>
      <xdr:row>95</xdr:row>
      <xdr:rowOff>124737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31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141264</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08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87122</xdr:rowOff>
    </xdr:from>
    <xdr:to>
      <xdr:col>55</xdr:col>
      <xdr:colOff>0</xdr:colOff>
      <xdr:row>38</xdr:row>
      <xdr:rowOff>90322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602222"/>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87122</xdr:rowOff>
    </xdr:from>
    <xdr:to>
      <xdr:col>50</xdr:col>
      <xdr:colOff>114300</xdr:colOff>
      <xdr:row>38</xdr:row>
      <xdr:rowOff>90322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0222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86664</xdr:rowOff>
    </xdr:from>
    <xdr:to>
      <xdr:col>45</xdr:col>
      <xdr:colOff>177800</xdr:colOff>
      <xdr:row>38</xdr:row>
      <xdr:rowOff>87122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0176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86664</xdr:rowOff>
    </xdr:from>
    <xdr:to>
      <xdr:col>41</xdr:col>
      <xdr:colOff>50800</xdr:colOff>
      <xdr:row>38</xdr:row>
      <xdr:rowOff>96266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601764"/>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36322</xdr:rowOff>
    </xdr:from>
    <xdr:to>
      <xdr:col>55</xdr:col>
      <xdr:colOff>50800</xdr:colOff>
      <xdr:row>38</xdr:row>
      <xdr:rowOff>137922</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122699</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466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39522</xdr:rowOff>
    </xdr:from>
    <xdr:to>
      <xdr:col>50</xdr:col>
      <xdr:colOff>165100</xdr:colOff>
      <xdr:row>38</xdr:row>
      <xdr:rowOff>141122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132249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647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36322</xdr:rowOff>
    </xdr:from>
    <xdr:to>
      <xdr:col>46</xdr:col>
      <xdr:colOff>38100</xdr:colOff>
      <xdr:row>38</xdr:row>
      <xdr:rowOff>137922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129049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6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35864</xdr:rowOff>
    </xdr:from>
    <xdr:to>
      <xdr:col>41</xdr:col>
      <xdr:colOff>101600</xdr:colOff>
      <xdr:row>38</xdr:row>
      <xdr:rowOff>137464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5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128591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643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45466</xdr:rowOff>
    </xdr:from>
    <xdr:to>
      <xdr:col>36</xdr:col>
      <xdr:colOff>165100</xdr:colOff>
      <xdr:row>38</xdr:row>
      <xdr:rowOff>147066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138193</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6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9723</xdr:rowOff>
    </xdr:from>
    <xdr:to>
      <xdr:col>55</xdr:col>
      <xdr:colOff>0</xdr:colOff>
      <xdr:row>54</xdr:row>
      <xdr:rowOff>28125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096573"/>
          <a:ext cx="838200" cy="18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122114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5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88594</xdr:rowOff>
    </xdr:from>
    <xdr:to>
      <xdr:col>50</xdr:col>
      <xdr:colOff>114300</xdr:colOff>
      <xdr:row>54</xdr:row>
      <xdr:rowOff>28125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8832544"/>
          <a:ext cx="889000" cy="45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42501</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5951</xdr:rowOff>
    </xdr:from>
    <xdr:to>
      <xdr:col>45</xdr:col>
      <xdr:colOff>177800</xdr:colOff>
      <xdr:row>51</xdr:row>
      <xdr:rowOff>88594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8749901"/>
          <a:ext cx="889000" cy="8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69627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7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5951</xdr:rowOff>
    </xdr:from>
    <xdr:to>
      <xdr:col>41</xdr:col>
      <xdr:colOff>50800</xdr:colOff>
      <xdr:row>55</xdr:row>
      <xdr:rowOff>27416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8749901"/>
          <a:ext cx="889000" cy="70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139222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56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75213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67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130373</xdr:rowOff>
    </xdr:from>
    <xdr:to>
      <xdr:col>55</xdr:col>
      <xdr:colOff>50800</xdr:colOff>
      <xdr:row>53</xdr:row>
      <xdr:rowOff>60523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0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153250</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889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148775</xdr:rowOff>
    </xdr:from>
    <xdr:to>
      <xdr:col>50</xdr:col>
      <xdr:colOff>165100</xdr:colOff>
      <xdr:row>54</xdr:row>
      <xdr:rowOff>78925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2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95452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0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37794</xdr:rowOff>
    </xdr:from>
    <xdr:to>
      <xdr:col>46</xdr:col>
      <xdr:colOff>38100</xdr:colOff>
      <xdr:row>51</xdr:row>
      <xdr:rowOff>139394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878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155921</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855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126601</xdr:rowOff>
    </xdr:from>
    <xdr:to>
      <xdr:col>41</xdr:col>
      <xdr:colOff>101600</xdr:colOff>
      <xdr:row>51</xdr:row>
      <xdr:rowOff>56751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869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73278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847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148066</xdr:rowOff>
    </xdr:from>
    <xdr:to>
      <xdr:col>36</xdr:col>
      <xdr:colOff>165100</xdr:colOff>
      <xdr:row>55</xdr:row>
      <xdr:rowOff>78216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40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94743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18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96613</xdr:rowOff>
    </xdr:from>
    <xdr:to>
      <xdr:col>55</xdr:col>
      <xdr:colOff>0</xdr:colOff>
      <xdr:row>75</xdr:row>
      <xdr:rowOff>149503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2955363"/>
          <a:ext cx="838200" cy="5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149503</xdr:rowOff>
    </xdr:from>
    <xdr:to>
      <xdr:col>50</xdr:col>
      <xdr:colOff>114300</xdr:colOff>
      <xdr:row>76</xdr:row>
      <xdr:rowOff>53856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008253"/>
          <a:ext cx="889000" cy="7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96514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53856</xdr:rowOff>
    </xdr:from>
    <xdr:to>
      <xdr:col>45</xdr:col>
      <xdr:colOff>177800</xdr:colOff>
      <xdr:row>76</xdr:row>
      <xdr:rowOff>65039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084056"/>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100401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30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65039</xdr:rowOff>
    </xdr:from>
    <xdr:to>
      <xdr:col>41</xdr:col>
      <xdr:colOff>50800</xdr:colOff>
      <xdr:row>76</xdr:row>
      <xdr:rowOff>66421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095239"/>
          <a:ext cx="889000" cy="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100530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3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95135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2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45813</xdr:rowOff>
    </xdr:from>
    <xdr:to>
      <xdr:col>55</xdr:col>
      <xdr:colOff>50800</xdr:colOff>
      <xdr:row>75</xdr:row>
      <xdr:rowOff>147414</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9045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68690</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75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98703</xdr:rowOff>
    </xdr:from>
    <xdr:to>
      <xdr:col>50</xdr:col>
      <xdr:colOff>165100</xdr:colOff>
      <xdr:row>76</xdr:row>
      <xdr:rowOff>28853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95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45380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73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3056</xdr:rowOff>
    </xdr:from>
    <xdr:to>
      <xdr:col>46</xdr:col>
      <xdr:colOff>38100</xdr:colOff>
      <xdr:row>76</xdr:row>
      <xdr:rowOff>104656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03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121183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80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14239</xdr:rowOff>
    </xdr:from>
    <xdr:to>
      <xdr:col>41</xdr:col>
      <xdr:colOff>101600</xdr:colOff>
      <xdr:row>76</xdr:row>
      <xdr:rowOff>115839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0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132366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1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15621</xdr:rowOff>
    </xdr:from>
    <xdr:to>
      <xdr:col>36</xdr:col>
      <xdr:colOff>165100</xdr:colOff>
      <xdr:row>76</xdr:row>
      <xdr:rowOff>117221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0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133747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82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30776</xdr:rowOff>
    </xdr:from>
    <xdr:to>
      <xdr:col>55</xdr:col>
      <xdr:colOff>0</xdr:colOff>
      <xdr:row>94</xdr:row>
      <xdr:rowOff>43884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5975626"/>
          <a:ext cx="838200" cy="18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30776</xdr:rowOff>
    </xdr:from>
    <xdr:to>
      <xdr:col>50</xdr:col>
      <xdr:colOff>114300</xdr:colOff>
      <xdr:row>93</xdr:row>
      <xdr:rowOff>84525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5975626"/>
          <a:ext cx="889000" cy="5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75274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84525</xdr:rowOff>
    </xdr:from>
    <xdr:to>
      <xdr:col>45</xdr:col>
      <xdr:colOff>177800</xdr:colOff>
      <xdr:row>93</xdr:row>
      <xdr:rowOff>117763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029375"/>
          <a:ext cx="889000" cy="3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86259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117763</xdr:rowOff>
    </xdr:from>
    <xdr:to>
      <xdr:col>41</xdr:col>
      <xdr:colOff>50800</xdr:colOff>
      <xdr:row>93</xdr:row>
      <xdr:rowOff>119208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062613"/>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80920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103601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164534</xdr:rowOff>
    </xdr:from>
    <xdr:to>
      <xdr:col>55</xdr:col>
      <xdr:colOff>50800</xdr:colOff>
      <xdr:row>94</xdr:row>
      <xdr:rowOff>94684</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10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15961</xdr:rowOff>
    </xdr:from>
    <xdr:ext cx="599010"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596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151426</xdr:rowOff>
    </xdr:from>
    <xdr:to>
      <xdr:col>50</xdr:col>
      <xdr:colOff>165100</xdr:colOff>
      <xdr:row>93</xdr:row>
      <xdr:rowOff>81576</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592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98103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570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33725</xdr:rowOff>
    </xdr:from>
    <xdr:to>
      <xdr:col>46</xdr:col>
      <xdr:colOff>38100</xdr:colOff>
      <xdr:row>93</xdr:row>
      <xdr:rowOff>135325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59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151852</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575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66963</xdr:rowOff>
    </xdr:from>
    <xdr:to>
      <xdr:col>41</xdr:col>
      <xdr:colOff>101600</xdr:colOff>
      <xdr:row>93</xdr:row>
      <xdr:rowOff>168563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01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13640</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578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68408</xdr:rowOff>
    </xdr:from>
    <xdr:to>
      <xdr:col>36</xdr:col>
      <xdr:colOff>165100</xdr:colOff>
      <xdr:row>93</xdr:row>
      <xdr:rowOff>170008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0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15085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578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83565</xdr:rowOff>
    </xdr:from>
    <xdr:to>
      <xdr:col>85</xdr:col>
      <xdr:colOff>127000</xdr:colOff>
      <xdr:row>37</xdr:row>
      <xdr:rowOff>65537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5481300" y="6255765"/>
          <a:ext cx="838200" cy="15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34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83565</xdr:rowOff>
    </xdr:from>
    <xdr:to>
      <xdr:col>81</xdr:col>
      <xdr:colOff>50800</xdr:colOff>
      <xdr:row>37</xdr:row>
      <xdr:rowOff>27320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255765"/>
          <a:ext cx="889000" cy="11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144173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48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27320</xdr:rowOff>
    </xdr:from>
    <xdr:to>
      <xdr:col>76</xdr:col>
      <xdr:colOff>114300</xdr:colOff>
      <xdr:row>37</xdr:row>
      <xdr:rowOff>98790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370970"/>
          <a:ext cx="889000" cy="7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162891</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5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98790</xdr:rowOff>
    </xdr:from>
    <xdr:to>
      <xdr:col>71</xdr:col>
      <xdr:colOff>177800</xdr:colOff>
      <xdr:row>37</xdr:row>
      <xdr:rowOff>127040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442440"/>
          <a:ext cx="889000" cy="2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165259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5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14737</xdr:rowOff>
    </xdr:from>
    <xdr:to>
      <xdr:col>85</xdr:col>
      <xdr:colOff>177800</xdr:colOff>
      <xdr:row>37</xdr:row>
      <xdr:rowOff>116337</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35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37614</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20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32765</xdr:rowOff>
    </xdr:from>
    <xdr:to>
      <xdr:col>81</xdr:col>
      <xdr:colOff>101600</xdr:colOff>
      <xdr:row>36</xdr:row>
      <xdr:rowOff>134365</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2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150892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147970</xdr:rowOff>
    </xdr:from>
    <xdr:to>
      <xdr:col>76</xdr:col>
      <xdr:colOff>165100</xdr:colOff>
      <xdr:row>37</xdr:row>
      <xdr:rowOff>78120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3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94647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9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47990</xdr:rowOff>
    </xdr:from>
    <xdr:to>
      <xdr:col>72</xdr:col>
      <xdr:colOff>38100</xdr:colOff>
      <xdr:row>37</xdr:row>
      <xdr:rowOff>149590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39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166117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6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76240</xdr:rowOff>
    </xdr:from>
    <xdr:to>
      <xdr:col>67</xdr:col>
      <xdr:colOff>101600</xdr:colOff>
      <xdr:row>38</xdr:row>
      <xdr:rowOff>6390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41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168967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1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166812</xdr:rowOff>
    </xdr:from>
    <xdr:to>
      <xdr:col>85</xdr:col>
      <xdr:colOff>127000</xdr:colOff>
      <xdr:row>55</xdr:row>
      <xdr:rowOff>8008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5481300" y="9425112"/>
          <a:ext cx="838200" cy="1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118885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54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118486</xdr:rowOff>
    </xdr:from>
    <xdr:to>
      <xdr:col>81</xdr:col>
      <xdr:colOff>50800</xdr:colOff>
      <xdr:row>54</xdr:row>
      <xdr:rowOff>166812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4592300" y="9376786"/>
          <a:ext cx="8890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70280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93610</xdr:rowOff>
    </xdr:from>
    <xdr:to>
      <xdr:col>76</xdr:col>
      <xdr:colOff>114300</xdr:colOff>
      <xdr:row>54</xdr:row>
      <xdr:rowOff>118486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9351910"/>
          <a:ext cx="889000" cy="2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93946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93610</xdr:rowOff>
    </xdr:from>
    <xdr:to>
      <xdr:col>71</xdr:col>
      <xdr:colOff>177800</xdr:colOff>
      <xdr:row>55</xdr:row>
      <xdr:rowOff>87419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2814300" y="9351910"/>
          <a:ext cx="889000" cy="16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81441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98193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6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128658</xdr:rowOff>
    </xdr:from>
    <xdr:to>
      <xdr:col>85</xdr:col>
      <xdr:colOff>177800</xdr:colOff>
      <xdr:row>55</xdr:row>
      <xdr:rowOff>58808</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3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151535</xdr:rowOff>
    </xdr:from>
    <xdr:ext cx="599010"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23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116012</xdr:rowOff>
    </xdr:from>
    <xdr:to>
      <xdr:col>81</xdr:col>
      <xdr:colOff>101600</xdr:colOff>
      <xdr:row>55</xdr:row>
      <xdr:rowOff>46162</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37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62689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14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67686</xdr:rowOff>
    </xdr:from>
    <xdr:to>
      <xdr:col>76</xdr:col>
      <xdr:colOff>165100</xdr:colOff>
      <xdr:row>54</xdr:row>
      <xdr:rowOff>169286</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32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14363</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1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42810</xdr:rowOff>
    </xdr:from>
    <xdr:to>
      <xdr:col>72</xdr:col>
      <xdr:colOff>38100</xdr:colOff>
      <xdr:row>54</xdr:row>
      <xdr:rowOff>144410</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3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160937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07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36619</xdr:rowOff>
    </xdr:from>
    <xdr:to>
      <xdr:col>67</xdr:col>
      <xdr:colOff>101600</xdr:colOff>
      <xdr:row>55</xdr:row>
      <xdr:rowOff>138219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46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154746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24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25336</xdr:rowOff>
    </xdr:from>
    <xdr:to>
      <xdr:col>85</xdr:col>
      <xdr:colOff>127000</xdr:colOff>
      <xdr:row>78</xdr:row>
      <xdr:rowOff>25394</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5481300" y="13398436"/>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166594</xdr:rowOff>
    </xdr:from>
    <xdr:to>
      <xdr:col>81</xdr:col>
      <xdr:colOff>50800</xdr:colOff>
      <xdr:row>78</xdr:row>
      <xdr:rowOff>25336</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4592300" y="13368244"/>
          <a:ext cx="889000" cy="3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32069</xdr:rowOff>
    </xdr:from>
    <xdr:to>
      <xdr:col>76</xdr:col>
      <xdr:colOff>114300</xdr:colOff>
      <xdr:row>77</xdr:row>
      <xdr:rowOff>166594</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3703300" y="13233719"/>
          <a:ext cx="889000" cy="13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32069</xdr:rowOff>
    </xdr:from>
    <xdr:to>
      <xdr:col>71</xdr:col>
      <xdr:colOff>177800</xdr:colOff>
      <xdr:row>77</xdr:row>
      <xdr:rowOff>100643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2814300" y="13233719"/>
          <a:ext cx="889000" cy="6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148657</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3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166567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33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146044</xdr:rowOff>
    </xdr:from>
    <xdr:to>
      <xdr:col>85</xdr:col>
      <xdr:colOff>177800</xdr:colOff>
      <xdr:row>78</xdr:row>
      <xdr:rowOff>76194</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3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60971</xdr:rowOff>
    </xdr:from>
    <xdr:ext cx="249299"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262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145986</xdr:rowOff>
    </xdr:from>
    <xdr:to>
      <xdr:col>81</xdr:col>
      <xdr:colOff>101600</xdr:colOff>
      <xdr:row>78</xdr:row>
      <xdr:rowOff>76136</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3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67263</xdr:rowOff>
    </xdr:from>
    <xdr:ext cx="313932"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324333" y="13440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115794</xdr:rowOff>
    </xdr:from>
    <xdr:to>
      <xdr:col>76</xdr:col>
      <xdr:colOff>165100</xdr:colOff>
      <xdr:row>78</xdr:row>
      <xdr:rowOff>45944</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3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37071</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4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152719</xdr:rowOff>
    </xdr:from>
    <xdr:to>
      <xdr:col>72</xdr:col>
      <xdr:colOff>38100</xdr:colOff>
      <xdr:row>77</xdr:row>
      <xdr:rowOff>82869</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1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99396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29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49843</xdr:rowOff>
    </xdr:from>
    <xdr:to>
      <xdr:col>67</xdr:col>
      <xdr:colOff>101600</xdr:colOff>
      <xdr:row>77</xdr:row>
      <xdr:rowOff>151443</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25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167970</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02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162457</xdr:rowOff>
    </xdr:from>
    <xdr:to>
      <xdr:col>85</xdr:col>
      <xdr:colOff>127000</xdr:colOff>
      <xdr:row>92</xdr:row>
      <xdr:rowOff>60799</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5481300" y="15764407"/>
          <a:ext cx="838200" cy="6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3536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611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60799</xdr:rowOff>
    </xdr:from>
    <xdr:to>
      <xdr:col>81</xdr:col>
      <xdr:colOff>50800</xdr:colOff>
      <xdr:row>92</xdr:row>
      <xdr:rowOff>94517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4592300" y="15834199"/>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116053</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181795" y="162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94517</xdr:rowOff>
    </xdr:from>
    <xdr:to>
      <xdr:col>76</xdr:col>
      <xdr:colOff>114300</xdr:colOff>
      <xdr:row>93</xdr:row>
      <xdr:rowOff>1060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3703300" y="15867917"/>
          <a:ext cx="889000" cy="7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107343</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292795" y="1622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161080</xdr:rowOff>
    </xdr:from>
    <xdr:to>
      <xdr:col>71</xdr:col>
      <xdr:colOff>177800</xdr:colOff>
      <xdr:row>93</xdr:row>
      <xdr:rowOff>1060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814300" y="15934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130478</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03795" y="1624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155618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14795" y="1627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111657</xdr:rowOff>
    </xdr:from>
    <xdr:to>
      <xdr:col>85</xdr:col>
      <xdr:colOff>177800</xdr:colOff>
      <xdr:row>92</xdr:row>
      <xdr:rowOff>41807</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571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134534</xdr:rowOff>
    </xdr:from>
    <xdr:ext cx="599010"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556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9999</xdr:rowOff>
    </xdr:from>
    <xdr:to>
      <xdr:col>81</xdr:col>
      <xdr:colOff>101600</xdr:colOff>
      <xdr:row>92</xdr:row>
      <xdr:rowOff>111599</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57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128126</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555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43717</xdr:rowOff>
    </xdr:from>
    <xdr:to>
      <xdr:col>76</xdr:col>
      <xdr:colOff>165100</xdr:colOff>
      <xdr:row>92</xdr:row>
      <xdr:rowOff>145317</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581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161844</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559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121710</xdr:rowOff>
    </xdr:from>
    <xdr:to>
      <xdr:col>72</xdr:col>
      <xdr:colOff>38100</xdr:colOff>
      <xdr:row>93</xdr:row>
      <xdr:rowOff>51860</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58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68387</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567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110280</xdr:rowOff>
    </xdr:from>
    <xdr:to>
      <xdr:col>67</xdr:col>
      <xdr:colOff>101600</xdr:colOff>
      <xdr:row>93</xdr:row>
      <xdr:rowOff>40430</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58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56957</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565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・農林水産業費は、平成２９年度から大幅増となっているが、足寄町民センター改修事業を複数年にわたり実施していることなどから増加している。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・消防費は、平成３０年度から増となっているが、防災行政無線（デジタル化）施設更新事業を平成３０年度～令和元年度において実施していることから増加している。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平成２９年度から町内各小学校の改修事業が続いていることから類似団体平均を上回っている。今後も引き続き小学校の校舎、屋体などの改修事業が予定されているため類似団体平均を上回る額で推移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・公債費が年々上昇傾向にあり、類似団体平均を大きく上回っている。令和４年度に起債償還のピークを迎え、その後数年間高止まりすることから今後も類似団体平均を上回る額で推移していく。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平成３０年度と比べ年々大型事業が減少していることから、令和２年度の実質単年度収支の標準財政規模に対する比率は、前年度比３．２％増の▲２．１８％となった。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全会計において実質収支額及び資金不足・剰余額は黒字となっている。今後も財政の健全化等に取り組んでいく。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元利償還金の額は前年比６３百万円増と微増だが、令和４年度に起債償還のピークを迎えることから、今後も増加傾向が続く。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満期一括償還地方債は借入れしていない。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基金は、財政調整基金を令和２年度で１００百万円取り崩したため７２百万円減少し、５，５３３百万円となった。将来負担額の地方債現在高は４７３百万円減少したことから、今後も地方債残高の減少を図り適正な将来負担額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北海道足寄町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令和２年度に里見が丘公園整備事業や公営住宅建替事業をはじめとした大型事業を複数実施したため、財政調整基金を１００百万円取り崩したことから、全体で９２百万円減少した。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歳入の増加が見込めないことから、今後においては行財政改革の取り組みを通じて繰入額の減少を図っていく。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・公共施設建設等基金：公共施設建設及び公共用地の取得。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・足寄町子育て安心基金：次世代を担う子どもたちの健やかな成長と豊かな心を育み、安心して子育てができる環境づくりの推進。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・公共施設建設等基金：芽登集落センター建設事業や臨時地方道整備事業に充当。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・足寄町子育て安心基金：認定こども園やへき地保育所、給食の無償化事業などの子育て施策事業費の２分の１に充当。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・公共施設建設等基金：現在の財政状況及び他の基金状況を踏まえ取り崩しを行う予定。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・足寄町子育て安心基金：子育て施策への事業費に充てるため毎年度取り崩しを行う一方、決算剰余金が出そうな場合は積み増しを検討する。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令和２年度に里見が丘公園整備事業や公営住宅建替事業をはじめとした大型事業を複数実施したため、財政調整基金を１００蔓延取り崩したことから、令和２年度末残高が１，６２９百万円となった。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歳入の増加が見込めないことから、今後においては行財政改革の取り組みを通じて繰入額の減少を図っていく。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決算剰余金の積立てにより増加している。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は決算剰余金の一部を積み立てており、取り崩しは行っていないが、令和４年度に起債償還のピークを迎えるため、現在の財政状況及び他の基金状況を踏まえ取り崩しを行うことで財政硬直化の抑制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563E642-DA1A-4370-A446-BF5647E4A4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F666122-C874-40DA-8B3B-3D341BBAD9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2C7B914-002F-4367-B177-D13FD94937F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D8E5E4F-7F37-447A-9045-6B35462102B8}"/>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719C9B5-203A-4C64-9303-200B448FBE02}"/>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7618B77-6693-42A5-9CD5-18B2A6D0EB7B}"/>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27713AF-84B8-4D44-B5D0-BD461CD29D6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63218A4-BF27-4498-A9CA-A14721EB5AD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2657D97-F5CF-4C2A-9967-06368C8CB713}"/>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866536C-0E69-4C08-A13D-23455EB5BB59}"/>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C061802-5100-4DE3-933F-80FED18EE2E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73A5F3A-A689-496C-8134-4E3EA80F3633}"/>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C40B2BA-62F0-49B8-A6E1-99FCBD82FFBB}"/>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34E4605-DF00-4CA4-BB1E-8DBB3C0608E3}"/>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CE41DAB-7F38-4801-B56A-95B0FF588013}"/>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3307D0F-0D32-48AA-8BAB-52E74A00DC83}"/>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368BA22-83FA-4E55-8F6D-6BC1A3293EE9}"/>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DFB4E2F-9A86-4636-A417-6849D1248DE6}"/>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78842C2-65AF-4BA0-A76D-022068B44B3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286ED93-2D6E-46CE-802E-78E39082E704}"/>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87DB5CE-81D7-49B0-982C-CEB3F7000632}"/>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1C067B5-4944-4080-8B3B-FB9B33CFFF0A}"/>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6,684
6,649
1,408.04
9,828,245
9,702,238
91,070
5,420,533
11,811,338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7B79CA0E-2A80-421D-B66F-04DF5D17CB39}"/>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26BDE3B-FF5D-4B60-B580-1605A7661A8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37BCE45-CE88-4010-A358-5D31920F722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465342A-B5D6-44F5-9EF2-2E53C67E332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1F7C7ED-DDAC-41C8-8B93-26B3A6916D16}"/>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C95DDF6-8FA5-45D1-9268-198EAFD9162E}"/>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7954009-4680-4054-90DE-942832475A67}"/>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64E5CA5-5284-4F87-83F3-707E5CB2B94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B4E77F7-8AEB-4579-B065-CD05FD1D87B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429577F-8514-4EE7-9644-6BB7822B9612}"/>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E19C0DB-4A24-4EE1-BD05-A742C69AD0A7}"/>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81D9BA5D-3986-49EF-A140-E66A7D4118C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07EF8CB-27A8-4C4F-9CC4-6528203106FF}"/>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2C71FB2-0F4E-4022-94B8-05655235B664}"/>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77FDE79-F948-4FD6-8FA5-2ABA6C96A0FC}"/>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E1D376C-10A3-45C6-A64E-42C288418D55}"/>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09708EF-15BF-48E8-A56F-804850C93CF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00D5569-C70E-4884-A55F-CBB1DDCECD68}"/>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4BF63FB-2A64-4DE8-91A9-A3D964332F24}"/>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02BA831-84BA-45F6-9E37-7EBA280754F5}"/>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6816FBCD-FC25-47F4-AB01-F45B79501B1C}"/>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C7BFB92-04E4-4302-9015-8F9BD0ED8D11}"/>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9BBFF32-EC6B-44C8-B8BF-3578E0898CB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C223B31-517C-454C-A614-F98CA4551CBB}"/>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36F4C93-417D-44D1-93BA-8AF601F69447}"/>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51D5499-0D5A-40C3-9F4F-9E5B070ED90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B004362-75EA-466D-A915-3AF0B738AFD8}"/>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DED48D8-0C79-431C-A0E0-78588671E652}"/>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954235A-1922-4C81-ACED-ACEE9EA010C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9125E5A-FD09-497D-A294-BD133488E46C}"/>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579E2E6-E1D4-4FBA-9504-5D5A94D4507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69359FF-E899-4920-A24D-E6815A01C6D5}"/>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86BED51-ACB0-4354-BE56-489EEC6D7FB6}"/>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0B11502-5611-4EE6-A4EE-978D6E96B301}"/>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6B602B1-5DB4-4646-96E2-9E4CF1A32019}"/>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ＭＳ Ｐゴシック" panose="020B0600070205080204" pitchFamily="50" charset="-128"/>
              <a:cs typeface="+mn-cs"/>
            </a:rPr>
            <a:t>・有形固定資産減価償却率は類似団体より高い水準にある。その主な要因は、道路及び橋梁の有形固定資産減価償却率が高いことによる。本町の行政面積が広大であり、道路及び橋梁延長が長いことから、長寿命化計画に基づき計画的に修繕を行っていく必要がある。</a:t>
          </a:r>
          <a:endParaRPr lang="ja-JP" altLang="ja-JP" sz="1300" baseline="0">
            <a:effectLst/>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F1A9363-C06D-4B9A-9AAB-199E61A4645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018502B-B482-451E-9864-61533A543D8C}"/>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1237E48C-3A6F-4295-A166-D16C2DD84499}"/>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C06C7976-AC81-4FDA-9510-0F02005EFB3A}"/>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2C511A00-E15E-453E-8A8A-16B0475FEA84}"/>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B0E3F7BB-DB1D-4F63-830A-CDCF026051BF}"/>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E6AE5F69-B683-4BB7-B489-2D4F7A1F9C29}"/>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D189C964-B56C-4648-B52A-7E868957AE0A}"/>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6C9D4594-9064-4880-B6BD-98FB65CAB2A9}"/>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559FD0C9-2CDC-4380-A283-C976170AD5ED}"/>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3B1AC3AA-F7DF-4DBD-AB30-F71D8FC10997}"/>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E2BBB048-7CA3-4249-B46A-5026190B631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B375687E-F73A-4279-BC8C-F469E121F3FC}"/>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688F9D70-4CC2-4ED7-859E-85EBD1E2AD74}"/>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3" name="直線コネクタ 72">
          <a:extLst>
            <a:ext uri="{FF2B5EF4-FFF2-40B4-BE49-F238E27FC236}">
              <a16:creationId xmlns:a16="http://schemas.microsoft.com/office/drawing/2014/main" id="{906136C5-B4DA-4386-BC75-FE49EAB8075E}"/>
            </a:ext>
          </a:extLst>
        </xdr:cNvPr>
        <xdr:cNvCxnSpPr/>
      </xdr:nvCxnSpPr>
      <xdr:spPr>
        <a:xfrm flipV="1">
          <a:off x="4760595" y="4725543"/>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4" name="有形固定資産減価償却率最小値テキスト">
          <a:extLst>
            <a:ext uri="{FF2B5EF4-FFF2-40B4-BE49-F238E27FC236}">
              <a16:creationId xmlns:a16="http://schemas.microsoft.com/office/drawing/2014/main" id="{B68EE110-85C0-4969-B30C-96A2FF9BEB0C}"/>
            </a:ext>
          </a:extLst>
        </xdr:cNvPr>
        <xdr:cNvSpPr txBox="1"/>
      </xdr:nvSpPr>
      <xdr:spPr>
        <a:xfrm>
          <a:off x="4813300"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5" name="直線コネクタ 74">
          <a:extLst>
            <a:ext uri="{FF2B5EF4-FFF2-40B4-BE49-F238E27FC236}">
              <a16:creationId xmlns:a16="http://schemas.microsoft.com/office/drawing/2014/main" id="{677FE310-C056-4109-93E9-271308EE35F3}"/>
            </a:ext>
          </a:extLst>
        </xdr:cNvPr>
        <xdr:cNvCxnSpPr/>
      </xdr:nvCxnSpPr>
      <xdr:spPr>
        <a:xfrm>
          <a:off x="46736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6" name="有形固定資産減価償却率最大値テキスト">
          <a:extLst>
            <a:ext uri="{FF2B5EF4-FFF2-40B4-BE49-F238E27FC236}">
              <a16:creationId xmlns:a16="http://schemas.microsoft.com/office/drawing/2014/main" id="{980A9C9B-B07A-4298-A997-EB5E6C56F58F}"/>
            </a:ext>
          </a:extLst>
        </xdr:cNvPr>
        <xdr:cNvSpPr txBox="1"/>
      </xdr:nvSpPr>
      <xdr:spPr>
        <a:xfrm>
          <a:off x="4813300" y="4500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7" name="直線コネクタ 76">
          <a:extLst>
            <a:ext uri="{FF2B5EF4-FFF2-40B4-BE49-F238E27FC236}">
              <a16:creationId xmlns:a16="http://schemas.microsoft.com/office/drawing/2014/main" id="{2F0001FA-14B3-48BE-9607-4796577DA00A}"/>
            </a:ext>
          </a:extLst>
        </xdr:cNvPr>
        <xdr:cNvCxnSpPr/>
      </xdr:nvCxnSpPr>
      <xdr:spPr>
        <a:xfrm>
          <a:off x="4673600" y="47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78" name="有形固定資産減価償却率平均値テキスト">
          <a:extLst>
            <a:ext uri="{FF2B5EF4-FFF2-40B4-BE49-F238E27FC236}">
              <a16:creationId xmlns:a16="http://schemas.microsoft.com/office/drawing/2014/main" id="{BD0444D6-067F-4F2C-88CF-C1F028363F07}"/>
            </a:ext>
          </a:extLst>
        </xdr:cNvPr>
        <xdr:cNvSpPr txBox="1"/>
      </xdr:nvSpPr>
      <xdr:spPr>
        <a:xfrm>
          <a:off x="4813300" y="5363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フローチャート: 判断 78">
          <a:extLst>
            <a:ext uri="{FF2B5EF4-FFF2-40B4-BE49-F238E27FC236}">
              <a16:creationId xmlns:a16="http://schemas.microsoft.com/office/drawing/2014/main" id="{5A82F06B-AD48-41BB-B951-1748ED126CFE}"/>
            </a:ext>
          </a:extLst>
        </xdr:cNvPr>
        <xdr:cNvSpPr/>
      </xdr:nvSpPr>
      <xdr:spPr>
        <a:xfrm>
          <a:off x="4711700" y="55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a:extLst>
            <a:ext uri="{FF2B5EF4-FFF2-40B4-BE49-F238E27FC236}">
              <a16:creationId xmlns:a16="http://schemas.microsoft.com/office/drawing/2014/main" id="{7A55DA27-53A7-43E7-9E01-F9EF6D58CA75}"/>
            </a:ext>
          </a:extLst>
        </xdr:cNvPr>
        <xdr:cNvSpPr/>
      </xdr:nvSpPr>
      <xdr:spPr>
        <a:xfrm>
          <a:off x="4000500" y="5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a:extLst>
            <a:ext uri="{FF2B5EF4-FFF2-40B4-BE49-F238E27FC236}">
              <a16:creationId xmlns:a16="http://schemas.microsoft.com/office/drawing/2014/main" id="{BBF1125F-03D5-4BA0-8559-3B4229E147C3}"/>
            </a:ext>
          </a:extLst>
        </xdr:cNvPr>
        <xdr:cNvSpPr/>
      </xdr:nvSpPr>
      <xdr:spPr>
        <a:xfrm>
          <a:off x="3238500" y="542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a:extLst>
            <a:ext uri="{FF2B5EF4-FFF2-40B4-BE49-F238E27FC236}">
              <a16:creationId xmlns:a16="http://schemas.microsoft.com/office/drawing/2014/main" id="{17D7F044-0637-4FE0-B883-611572FCC644}"/>
            </a:ext>
          </a:extLst>
        </xdr:cNvPr>
        <xdr:cNvSpPr/>
      </xdr:nvSpPr>
      <xdr:spPr>
        <a:xfrm>
          <a:off x="2476500" y="538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a:extLst>
            <a:ext uri="{FF2B5EF4-FFF2-40B4-BE49-F238E27FC236}">
              <a16:creationId xmlns:a16="http://schemas.microsoft.com/office/drawing/2014/main" id="{D4BD11C0-2BA7-4C1F-88E9-8876BAE45E2B}"/>
            </a:ext>
          </a:extLst>
        </xdr:cNvPr>
        <xdr:cNvSpPr/>
      </xdr:nvSpPr>
      <xdr:spPr>
        <a:xfrm>
          <a:off x="1714500" y="534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B705D3E-8930-4DD1-A473-79DADDB3C20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4C2C1771-DE91-4F39-B92C-F5F3CB819A49}"/>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FA72C8B-2AC7-4CAD-B7FC-BB8A818F27DE}"/>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ADF8DA1-7CA9-4B16-AD30-C0D1634418E4}"/>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7F3A942-C256-4BA6-BBAB-933F31DC99E4}"/>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62738</xdr:rowOff>
    </xdr:from>
    <xdr:to>
      <xdr:col>23</xdr:col>
      <xdr:colOff>136525</xdr:colOff>
      <xdr:row>32</xdr:row>
      <xdr:rowOff>164338</xdr:rowOff>
    </xdr:to>
    <xdr:sp macro="" textlink="">
      <xdr:nvSpPr>
        <xdr:cNvPr id="89" name="楕円 88">
          <a:extLst>
            <a:ext uri="{FF2B5EF4-FFF2-40B4-BE49-F238E27FC236}">
              <a16:creationId xmlns:a16="http://schemas.microsoft.com/office/drawing/2014/main" id="{C65FD68C-8E37-46BA-85ED-E1FA98F9A1E9}"/>
            </a:ext>
          </a:extLst>
        </xdr:cNvPr>
        <xdr:cNvSpPr/>
      </xdr:nvSpPr>
      <xdr:spPr>
        <a:xfrm>
          <a:off x="4711700" y="554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41165</xdr:rowOff>
    </xdr:from>
    <xdr:ext cx="405111" cy="259045"/>
    <xdr:sp macro="" textlink="">
      <xdr:nvSpPr>
        <xdr:cNvPr id="90" name="有形固定資産減価償却率該当値テキスト">
          <a:extLst>
            <a:ext uri="{FF2B5EF4-FFF2-40B4-BE49-F238E27FC236}">
              <a16:creationId xmlns:a16="http://schemas.microsoft.com/office/drawing/2014/main" id="{9F2BDFC4-B960-46F4-B5CB-B6C4C3A5B898}"/>
            </a:ext>
          </a:extLst>
        </xdr:cNvPr>
        <xdr:cNvSpPr txBox="1"/>
      </xdr:nvSpPr>
      <xdr:spPr>
        <a:xfrm>
          <a:off x="48133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58420</xdr:rowOff>
    </xdr:from>
    <xdr:to>
      <xdr:col>19</xdr:col>
      <xdr:colOff>187325</xdr:colOff>
      <xdr:row>32</xdr:row>
      <xdr:rowOff>160020</xdr:rowOff>
    </xdr:to>
    <xdr:sp macro="" textlink="">
      <xdr:nvSpPr>
        <xdr:cNvPr id="91" name="楕円 90">
          <a:extLst>
            <a:ext uri="{FF2B5EF4-FFF2-40B4-BE49-F238E27FC236}">
              <a16:creationId xmlns:a16="http://schemas.microsoft.com/office/drawing/2014/main" id="{AFFD2E5F-87BA-471C-BA1D-E8815FE8AF9F}"/>
            </a:ext>
          </a:extLst>
        </xdr:cNvPr>
        <xdr:cNvSpPr/>
      </xdr:nvSpPr>
      <xdr:spPr>
        <a:xfrm>
          <a:off x="4000500" y="55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109220</xdr:rowOff>
    </xdr:from>
    <xdr:to>
      <xdr:col>23</xdr:col>
      <xdr:colOff>85725</xdr:colOff>
      <xdr:row>32</xdr:row>
      <xdr:rowOff>113538</xdr:rowOff>
    </xdr:to>
    <xdr:cxnSp macro="">
      <xdr:nvCxnSpPr>
        <xdr:cNvPr id="92" name="直線コネクタ 91">
          <a:extLst>
            <a:ext uri="{FF2B5EF4-FFF2-40B4-BE49-F238E27FC236}">
              <a16:creationId xmlns:a16="http://schemas.microsoft.com/office/drawing/2014/main" id="{5BAD0FCF-89A3-4156-A72E-B00E6329F028}"/>
            </a:ext>
          </a:extLst>
        </xdr:cNvPr>
        <xdr:cNvCxnSpPr/>
      </xdr:nvCxnSpPr>
      <xdr:spPr>
        <a:xfrm>
          <a:off x="4051300" y="5595620"/>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45466</xdr:rowOff>
    </xdr:from>
    <xdr:to>
      <xdr:col>15</xdr:col>
      <xdr:colOff>187325</xdr:colOff>
      <xdr:row>32</xdr:row>
      <xdr:rowOff>147066</xdr:rowOff>
    </xdr:to>
    <xdr:sp macro="" textlink="">
      <xdr:nvSpPr>
        <xdr:cNvPr id="93" name="楕円 92">
          <a:extLst>
            <a:ext uri="{FF2B5EF4-FFF2-40B4-BE49-F238E27FC236}">
              <a16:creationId xmlns:a16="http://schemas.microsoft.com/office/drawing/2014/main" id="{6C8328D1-29B8-482B-A315-1FC977A9F8DC}"/>
            </a:ext>
          </a:extLst>
        </xdr:cNvPr>
        <xdr:cNvSpPr/>
      </xdr:nvSpPr>
      <xdr:spPr>
        <a:xfrm>
          <a:off x="32385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96266</xdr:rowOff>
    </xdr:from>
    <xdr:to>
      <xdr:col>19</xdr:col>
      <xdr:colOff>136525</xdr:colOff>
      <xdr:row>32</xdr:row>
      <xdr:rowOff>109220</xdr:rowOff>
    </xdr:to>
    <xdr:cxnSp macro="">
      <xdr:nvCxnSpPr>
        <xdr:cNvPr id="94" name="直線コネクタ 93">
          <a:extLst>
            <a:ext uri="{FF2B5EF4-FFF2-40B4-BE49-F238E27FC236}">
              <a16:creationId xmlns:a16="http://schemas.microsoft.com/office/drawing/2014/main" id="{7F679A86-97E4-4405-9966-84B330950A7A}"/>
            </a:ext>
          </a:extLst>
        </xdr:cNvPr>
        <xdr:cNvCxnSpPr/>
      </xdr:nvCxnSpPr>
      <xdr:spPr>
        <a:xfrm>
          <a:off x="3289300" y="5582666"/>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23876</xdr:rowOff>
    </xdr:from>
    <xdr:to>
      <xdr:col>11</xdr:col>
      <xdr:colOff>187325</xdr:colOff>
      <xdr:row>32</xdr:row>
      <xdr:rowOff>125476</xdr:rowOff>
    </xdr:to>
    <xdr:sp macro="" textlink="">
      <xdr:nvSpPr>
        <xdr:cNvPr id="95" name="楕円 94">
          <a:extLst>
            <a:ext uri="{FF2B5EF4-FFF2-40B4-BE49-F238E27FC236}">
              <a16:creationId xmlns:a16="http://schemas.microsoft.com/office/drawing/2014/main" id="{B815CDD6-40B5-43CC-8129-A1741E3DF229}"/>
            </a:ext>
          </a:extLst>
        </xdr:cNvPr>
        <xdr:cNvSpPr/>
      </xdr:nvSpPr>
      <xdr:spPr>
        <a:xfrm>
          <a:off x="2476500" y="551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74676</xdr:rowOff>
    </xdr:from>
    <xdr:to>
      <xdr:col>15</xdr:col>
      <xdr:colOff>136525</xdr:colOff>
      <xdr:row>32</xdr:row>
      <xdr:rowOff>96266</xdr:rowOff>
    </xdr:to>
    <xdr:cxnSp macro="">
      <xdr:nvCxnSpPr>
        <xdr:cNvPr id="96" name="直線コネクタ 95">
          <a:extLst>
            <a:ext uri="{FF2B5EF4-FFF2-40B4-BE49-F238E27FC236}">
              <a16:creationId xmlns:a16="http://schemas.microsoft.com/office/drawing/2014/main" id="{CF44DAF9-1AE0-4476-8197-C5D608040935}"/>
            </a:ext>
          </a:extLst>
        </xdr:cNvPr>
        <xdr:cNvCxnSpPr/>
      </xdr:nvCxnSpPr>
      <xdr:spPr>
        <a:xfrm>
          <a:off x="2527300" y="556107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165100</xdr:rowOff>
    </xdr:from>
    <xdr:to>
      <xdr:col>7</xdr:col>
      <xdr:colOff>187325</xdr:colOff>
      <xdr:row>32</xdr:row>
      <xdr:rowOff>95250</xdr:rowOff>
    </xdr:to>
    <xdr:sp macro="" textlink="">
      <xdr:nvSpPr>
        <xdr:cNvPr id="97" name="楕円 96">
          <a:extLst>
            <a:ext uri="{FF2B5EF4-FFF2-40B4-BE49-F238E27FC236}">
              <a16:creationId xmlns:a16="http://schemas.microsoft.com/office/drawing/2014/main" id="{E96E90C9-D591-48F1-B09B-14B636F8A69B}"/>
            </a:ext>
          </a:extLst>
        </xdr:cNvPr>
        <xdr:cNvSpPr/>
      </xdr:nvSpPr>
      <xdr:spPr>
        <a:xfrm>
          <a:off x="1714500" y="54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44450</xdr:rowOff>
    </xdr:from>
    <xdr:to>
      <xdr:col>11</xdr:col>
      <xdr:colOff>136525</xdr:colOff>
      <xdr:row>32</xdr:row>
      <xdr:rowOff>74676</xdr:rowOff>
    </xdr:to>
    <xdr:cxnSp macro="">
      <xdr:nvCxnSpPr>
        <xdr:cNvPr id="98" name="直線コネクタ 97">
          <a:extLst>
            <a:ext uri="{FF2B5EF4-FFF2-40B4-BE49-F238E27FC236}">
              <a16:creationId xmlns:a16="http://schemas.microsoft.com/office/drawing/2014/main" id="{83460DF9-7654-4CED-8E12-22FC38C5E67A}"/>
            </a:ext>
          </a:extLst>
        </xdr:cNvPr>
        <xdr:cNvCxnSpPr/>
      </xdr:nvCxnSpPr>
      <xdr:spPr>
        <a:xfrm>
          <a:off x="1765300" y="5530850"/>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99" name="n_1aveValue有形固定資産減価償却率">
          <a:extLst>
            <a:ext uri="{FF2B5EF4-FFF2-40B4-BE49-F238E27FC236}">
              <a16:creationId xmlns:a16="http://schemas.microsoft.com/office/drawing/2014/main" id="{DC387CDA-4847-4EE7-B731-E5589C66CEF7}"/>
            </a:ext>
          </a:extLst>
        </xdr:cNvPr>
        <xdr:cNvSpPr txBox="1"/>
      </xdr:nvSpPr>
      <xdr:spPr>
        <a:xfrm>
          <a:off x="3836044" y="523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100" name="n_2aveValue有形固定資産減価償却率">
          <a:extLst>
            <a:ext uri="{FF2B5EF4-FFF2-40B4-BE49-F238E27FC236}">
              <a16:creationId xmlns:a16="http://schemas.microsoft.com/office/drawing/2014/main" id="{17998166-D6B7-4B66-AF20-CB8FD5B58CCC}"/>
            </a:ext>
          </a:extLst>
        </xdr:cNvPr>
        <xdr:cNvSpPr txBox="1"/>
      </xdr:nvSpPr>
      <xdr:spPr>
        <a:xfrm>
          <a:off x="3086744" y="5203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101" name="n_3aveValue有形固定資産減価償却率">
          <a:extLst>
            <a:ext uri="{FF2B5EF4-FFF2-40B4-BE49-F238E27FC236}">
              <a16:creationId xmlns:a16="http://schemas.microsoft.com/office/drawing/2014/main" id="{652B8490-EDFE-41ED-AE79-8BFF498D7108}"/>
            </a:ext>
          </a:extLst>
        </xdr:cNvPr>
        <xdr:cNvSpPr txBox="1"/>
      </xdr:nvSpPr>
      <xdr:spPr>
        <a:xfrm>
          <a:off x="2324744" y="516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102" name="n_4aveValue有形固定資産減価償却率">
          <a:extLst>
            <a:ext uri="{FF2B5EF4-FFF2-40B4-BE49-F238E27FC236}">
              <a16:creationId xmlns:a16="http://schemas.microsoft.com/office/drawing/2014/main" id="{10CED388-6293-4BF7-9AD6-BDC17A35AC58}"/>
            </a:ext>
          </a:extLst>
        </xdr:cNvPr>
        <xdr:cNvSpPr txBox="1"/>
      </xdr:nvSpPr>
      <xdr:spPr>
        <a:xfrm>
          <a:off x="1562744" y="511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151147</xdr:rowOff>
    </xdr:from>
    <xdr:ext cx="405111" cy="259045"/>
    <xdr:sp macro="" textlink="">
      <xdr:nvSpPr>
        <xdr:cNvPr id="103" name="n_1mainValue有形固定資産減価償却率">
          <a:extLst>
            <a:ext uri="{FF2B5EF4-FFF2-40B4-BE49-F238E27FC236}">
              <a16:creationId xmlns:a16="http://schemas.microsoft.com/office/drawing/2014/main" id="{C3EEF62B-A1D1-4E59-BDAE-4854229BB452}"/>
            </a:ext>
          </a:extLst>
        </xdr:cNvPr>
        <xdr:cNvSpPr txBox="1"/>
      </xdr:nvSpPr>
      <xdr:spPr>
        <a:xfrm>
          <a:off x="38360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138193</xdr:rowOff>
    </xdr:from>
    <xdr:ext cx="405111" cy="259045"/>
    <xdr:sp macro="" textlink="">
      <xdr:nvSpPr>
        <xdr:cNvPr id="104" name="n_2mainValue有形固定資産減価償却率">
          <a:extLst>
            <a:ext uri="{FF2B5EF4-FFF2-40B4-BE49-F238E27FC236}">
              <a16:creationId xmlns:a16="http://schemas.microsoft.com/office/drawing/2014/main" id="{E206050E-F446-4A32-BC77-FD57C2BB54DF}"/>
            </a:ext>
          </a:extLst>
        </xdr:cNvPr>
        <xdr:cNvSpPr txBox="1"/>
      </xdr:nvSpPr>
      <xdr:spPr>
        <a:xfrm>
          <a:off x="3086744" y="562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116603</xdr:rowOff>
    </xdr:from>
    <xdr:ext cx="405111" cy="259045"/>
    <xdr:sp macro="" textlink="">
      <xdr:nvSpPr>
        <xdr:cNvPr id="105" name="n_3mainValue有形固定資産減価償却率">
          <a:extLst>
            <a:ext uri="{FF2B5EF4-FFF2-40B4-BE49-F238E27FC236}">
              <a16:creationId xmlns:a16="http://schemas.microsoft.com/office/drawing/2014/main" id="{CC7FF870-4709-459A-B683-1BDD420D92F6}"/>
            </a:ext>
          </a:extLst>
        </xdr:cNvPr>
        <xdr:cNvSpPr txBox="1"/>
      </xdr:nvSpPr>
      <xdr:spPr>
        <a:xfrm>
          <a:off x="2324744"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86377</xdr:rowOff>
    </xdr:from>
    <xdr:ext cx="405111" cy="259045"/>
    <xdr:sp macro="" textlink="">
      <xdr:nvSpPr>
        <xdr:cNvPr id="106" name="n_4mainValue有形固定資産減価償却率">
          <a:extLst>
            <a:ext uri="{FF2B5EF4-FFF2-40B4-BE49-F238E27FC236}">
              <a16:creationId xmlns:a16="http://schemas.microsoft.com/office/drawing/2014/main" id="{72281876-49D5-4021-934C-5A504E15BB9F}"/>
            </a:ext>
          </a:extLst>
        </xdr:cNvPr>
        <xdr:cNvSpPr txBox="1"/>
      </xdr:nvSpPr>
      <xdr:spPr>
        <a:xfrm>
          <a:off x="1562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81559274-A6D1-469E-8871-9620C8DA3318}"/>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E5985F1F-D798-42C8-BD1E-1909F96A625E}"/>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A6805630-757C-4020-97DC-5E84833CAAB7}"/>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558E8D46-32E1-40FA-B63D-17E849953B91}"/>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717CCA61-B5E7-47A9-B7BB-9E73217FFBC3}"/>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C0532B0D-C74B-4B4E-BFF1-9585C431CD04}"/>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729DCDCB-3F96-4C98-94D9-7B725513A8A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A4FCC2B8-4F67-4FE0-956C-8261CE3AE5C8}"/>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251859C2-1337-4256-BE4B-60A434D59DEE}"/>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92FE32E8-71AA-4E21-A000-1B982404065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9B0A4FDA-96AD-41DB-9DC0-3ED56918D6F8}"/>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B0B3CCEE-0006-4D79-8A38-90966F448A2C}"/>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A63658BB-BC4A-42FE-AB32-F9E11AF6D962}"/>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・公共施設の大規模修繕により債務償還比率がここ数年上昇傾向にあったが、令和２年度は減少した。今後も引き続き債務償還比率の減少に向け、事業の見直しを行い健全な財政運営に努めていく。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DD450EF7-4BD6-4D78-980C-6E8A8FBFB364}"/>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1773F3E2-F425-4A85-B4EF-0C5BC4766002}"/>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7228CFDE-486E-40F2-9729-014004D0B2B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2B67AD97-8ACF-4177-8927-27D5CA8231EE}"/>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1B5E76EE-3A40-4EAB-9F2E-3CBDA6D5D15E}"/>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2A8ADA32-6549-45B0-B821-8A8E1751D3C7}"/>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37F41616-4579-4576-8D02-BD7D4D843E5A}"/>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9631C0C8-A456-4B01-BD84-1203AA207AAA}"/>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B42ACA59-90EE-48FB-A942-1D38502BA60C}"/>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2338ED4F-6CE1-4E43-9D5D-69E897B3769F}"/>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A3B51736-0452-4439-BEB0-1443CA538F02}"/>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E19852DB-2AA1-4DFF-8FA7-F02CA2C7754A}"/>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9395110F-DD1A-4016-BA8A-C91024859DE1}"/>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E83B4595-3725-4B30-A2B8-477FE25DFAFF}"/>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9CC7CC17-3D43-4C67-A943-ACFF88FCBA11}"/>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8804CF5A-7747-421E-B0F3-91A1B41A8BA7}"/>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2EC42F43-A2C1-4282-8DF2-AEFAA30DF5F4}"/>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a:extLst>
            <a:ext uri="{FF2B5EF4-FFF2-40B4-BE49-F238E27FC236}">
              <a16:creationId xmlns:a16="http://schemas.microsoft.com/office/drawing/2014/main" id="{759ED77C-05F1-4BAD-BD55-E1BC36413F82}"/>
            </a:ext>
          </a:extLst>
        </xdr:cNvPr>
        <xdr:cNvCxnSpPr/>
      </xdr:nvCxnSpPr>
      <xdr:spPr>
        <a:xfrm flipV="1">
          <a:off x="14793595" y="4489903"/>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a:extLst>
            <a:ext uri="{FF2B5EF4-FFF2-40B4-BE49-F238E27FC236}">
              <a16:creationId xmlns:a16="http://schemas.microsoft.com/office/drawing/2014/main" id="{3717DACD-1376-4F0B-9D37-63AD7B59CDF3}"/>
            </a:ext>
          </a:extLst>
        </xdr:cNvPr>
        <xdr:cNvSpPr txBox="1"/>
      </xdr:nvSpPr>
      <xdr:spPr>
        <a:xfrm>
          <a:off x="14846300" y="5843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a:extLst>
            <a:ext uri="{FF2B5EF4-FFF2-40B4-BE49-F238E27FC236}">
              <a16:creationId xmlns:a16="http://schemas.microsoft.com/office/drawing/2014/main" id="{7BE25DA4-9E15-4A00-ABB9-8779915CBC03}"/>
            </a:ext>
          </a:extLst>
        </xdr:cNvPr>
        <xdr:cNvCxnSpPr/>
      </xdr:nvCxnSpPr>
      <xdr:spPr>
        <a:xfrm>
          <a:off x="14706600" y="583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238C67EF-880B-487D-8889-197C4F5D18C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99BDF804-1268-4BAA-AAE0-BE936E0B81D8}"/>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42" name="債務償還比率平均値テキスト">
          <a:extLst>
            <a:ext uri="{FF2B5EF4-FFF2-40B4-BE49-F238E27FC236}">
              <a16:creationId xmlns:a16="http://schemas.microsoft.com/office/drawing/2014/main" id="{846B98BE-948D-41D3-88B3-302B18CD2CD2}"/>
            </a:ext>
          </a:extLst>
        </xdr:cNvPr>
        <xdr:cNvSpPr txBox="1"/>
      </xdr:nvSpPr>
      <xdr:spPr>
        <a:xfrm>
          <a:off x="14846300" y="4704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a:extLst>
            <a:ext uri="{FF2B5EF4-FFF2-40B4-BE49-F238E27FC236}">
              <a16:creationId xmlns:a16="http://schemas.microsoft.com/office/drawing/2014/main" id="{61F6CFB9-263F-4E55-8472-6722C349ED48}"/>
            </a:ext>
          </a:extLst>
        </xdr:cNvPr>
        <xdr:cNvSpPr/>
      </xdr:nvSpPr>
      <xdr:spPr>
        <a:xfrm>
          <a:off x="14744700" y="485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a:extLst>
            <a:ext uri="{FF2B5EF4-FFF2-40B4-BE49-F238E27FC236}">
              <a16:creationId xmlns:a16="http://schemas.microsoft.com/office/drawing/2014/main" id="{79A070A0-EE6F-4477-AC2B-79FA4229D48B}"/>
            </a:ext>
          </a:extLst>
        </xdr:cNvPr>
        <xdr:cNvSpPr/>
      </xdr:nvSpPr>
      <xdr:spPr>
        <a:xfrm>
          <a:off x="14033500" y="48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a:extLst>
            <a:ext uri="{FF2B5EF4-FFF2-40B4-BE49-F238E27FC236}">
              <a16:creationId xmlns:a16="http://schemas.microsoft.com/office/drawing/2014/main" id="{316E64AF-4CAA-4D63-A6B0-AD4FDEBF9955}"/>
            </a:ext>
          </a:extLst>
        </xdr:cNvPr>
        <xdr:cNvSpPr/>
      </xdr:nvSpPr>
      <xdr:spPr>
        <a:xfrm>
          <a:off x="13271500" y="48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a:extLst>
            <a:ext uri="{FF2B5EF4-FFF2-40B4-BE49-F238E27FC236}">
              <a16:creationId xmlns:a16="http://schemas.microsoft.com/office/drawing/2014/main" id="{8ADFD980-20FC-4154-8081-95DD632D5CBA}"/>
            </a:ext>
          </a:extLst>
        </xdr:cNvPr>
        <xdr:cNvSpPr/>
      </xdr:nvSpPr>
      <xdr:spPr>
        <a:xfrm>
          <a:off x="12509500" y="4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a:extLst>
            <a:ext uri="{FF2B5EF4-FFF2-40B4-BE49-F238E27FC236}">
              <a16:creationId xmlns:a16="http://schemas.microsoft.com/office/drawing/2014/main" id="{6CE42D69-52FC-403A-92A8-F3E10DD05A41}"/>
            </a:ext>
          </a:extLst>
        </xdr:cNvPr>
        <xdr:cNvSpPr/>
      </xdr:nvSpPr>
      <xdr:spPr>
        <a:xfrm>
          <a:off x="11747500" y="48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517F1EE-8C66-4521-8535-ACB9232218E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204E3D86-62EA-4D7F-9CC8-1AE43621DAD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D51C8C2-81F8-4919-BDF5-FE240EAC058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5553161-D3EC-4E6D-B283-AAD44786AFC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EE3CCB8-3764-4F0F-A890-A26C4F29EF8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136102</xdr:rowOff>
    </xdr:from>
    <xdr:to>
      <xdr:col>76</xdr:col>
      <xdr:colOff>73025</xdr:colOff>
      <xdr:row>29</xdr:row>
      <xdr:rowOff>66252</xdr:rowOff>
    </xdr:to>
    <xdr:sp macro="" textlink="">
      <xdr:nvSpPr>
        <xdr:cNvPr id="153" name="楕円 152">
          <a:extLst>
            <a:ext uri="{FF2B5EF4-FFF2-40B4-BE49-F238E27FC236}">
              <a16:creationId xmlns:a16="http://schemas.microsoft.com/office/drawing/2014/main" id="{75A09FC8-F07D-465D-BD40-F67068586F4D}"/>
            </a:ext>
          </a:extLst>
        </xdr:cNvPr>
        <xdr:cNvSpPr/>
      </xdr:nvSpPr>
      <xdr:spPr>
        <a:xfrm>
          <a:off x="14744700" y="49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114529</xdr:rowOff>
    </xdr:from>
    <xdr:ext cx="469744" cy="259045"/>
    <xdr:sp macro="" textlink="">
      <xdr:nvSpPr>
        <xdr:cNvPr id="154" name="債務償還比率該当値テキスト">
          <a:extLst>
            <a:ext uri="{FF2B5EF4-FFF2-40B4-BE49-F238E27FC236}">
              <a16:creationId xmlns:a16="http://schemas.microsoft.com/office/drawing/2014/main" id="{2449EDA9-C869-4CF9-B5BF-7DBF45088BBF}"/>
            </a:ext>
          </a:extLst>
        </xdr:cNvPr>
        <xdr:cNvSpPr txBox="1"/>
      </xdr:nvSpPr>
      <xdr:spPr>
        <a:xfrm>
          <a:off x="14846300" y="491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55741</xdr:rowOff>
    </xdr:from>
    <xdr:to>
      <xdr:col>72</xdr:col>
      <xdr:colOff>123825</xdr:colOff>
      <xdr:row>29</xdr:row>
      <xdr:rowOff>157341</xdr:rowOff>
    </xdr:to>
    <xdr:sp macro="" textlink="">
      <xdr:nvSpPr>
        <xdr:cNvPr id="155" name="楕円 154">
          <a:extLst>
            <a:ext uri="{FF2B5EF4-FFF2-40B4-BE49-F238E27FC236}">
              <a16:creationId xmlns:a16="http://schemas.microsoft.com/office/drawing/2014/main" id="{8FFDED5C-3088-469B-ADF6-FA89F8619F70}"/>
            </a:ext>
          </a:extLst>
        </xdr:cNvPr>
        <xdr:cNvSpPr/>
      </xdr:nvSpPr>
      <xdr:spPr>
        <a:xfrm>
          <a:off x="14033500" y="502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15452</xdr:rowOff>
    </xdr:from>
    <xdr:to>
      <xdr:col>76</xdr:col>
      <xdr:colOff>22225</xdr:colOff>
      <xdr:row>29</xdr:row>
      <xdr:rowOff>106541</xdr:rowOff>
    </xdr:to>
    <xdr:cxnSp macro="">
      <xdr:nvCxnSpPr>
        <xdr:cNvPr id="156" name="直線コネクタ 155">
          <a:extLst>
            <a:ext uri="{FF2B5EF4-FFF2-40B4-BE49-F238E27FC236}">
              <a16:creationId xmlns:a16="http://schemas.microsoft.com/office/drawing/2014/main" id="{2DA0D948-8A16-4380-915A-2D44327EDAAD}"/>
            </a:ext>
          </a:extLst>
        </xdr:cNvPr>
        <xdr:cNvCxnSpPr/>
      </xdr:nvCxnSpPr>
      <xdr:spPr>
        <a:xfrm flipV="1">
          <a:off x="14084300" y="4987502"/>
          <a:ext cx="711200" cy="9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163038</xdr:rowOff>
    </xdr:from>
    <xdr:to>
      <xdr:col>68</xdr:col>
      <xdr:colOff>123825</xdr:colOff>
      <xdr:row>29</xdr:row>
      <xdr:rowOff>93188</xdr:rowOff>
    </xdr:to>
    <xdr:sp macro="" textlink="">
      <xdr:nvSpPr>
        <xdr:cNvPr id="157" name="楕円 156">
          <a:extLst>
            <a:ext uri="{FF2B5EF4-FFF2-40B4-BE49-F238E27FC236}">
              <a16:creationId xmlns:a16="http://schemas.microsoft.com/office/drawing/2014/main" id="{B73BC426-F3DA-43A2-ADE3-E98B86CB2741}"/>
            </a:ext>
          </a:extLst>
        </xdr:cNvPr>
        <xdr:cNvSpPr/>
      </xdr:nvSpPr>
      <xdr:spPr>
        <a:xfrm>
          <a:off x="13271500" y="496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42388</xdr:rowOff>
    </xdr:from>
    <xdr:to>
      <xdr:col>72</xdr:col>
      <xdr:colOff>73025</xdr:colOff>
      <xdr:row>29</xdr:row>
      <xdr:rowOff>106541</xdr:rowOff>
    </xdr:to>
    <xdr:cxnSp macro="">
      <xdr:nvCxnSpPr>
        <xdr:cNvPr id="158" name="直線コネクタ 157">
          <a:extLst>
            <a:ext uri="{FF2B5EF4-FFF2-40B4-BE49-F238E27FC236}">
              <a16:creationId xmlns:a16="http://schemas.microsoft.com/office/drawing/2014/main" id="{CE035E8A-EC35-4D20-97CB-2BFF99D6BE82}"/>
            </a:ext>
          </a:extLst>
        </xdr:cNvPr>
        <xdr:cNvCxnSpPr/>
      </xdr:nvCxnSpPr>
      <xdr:spPr>
        <a:xfrm>
          <a:off x="13322300" y="5014438"/>
          <a:ext cx="762000" cy="6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48714</xdr:rowOff>
    </xdr:from>
    <xdr:to>
      <xdr:col>64</xdr:col>
      <xdr:colOff>123825</xdr:colOff>
      <xdr:row>28</xdr:row>
      <xdr:rowOff>150314</xdr:rowOff>
    </xdr:to>
    <xdr:sp macro="" textlink="">
      <xdr:nvSpPr>
        <xdr:cNvPr id="159" name="楕円 158">
          <a:extLst>
            <a:ext uri="{FF2B5EF4-FFF2-40B4-BE49-F238E27FC236}">
              <a16:creationId xmlns:a16="http://schemas.microsoft.com/office/drawing/2014/main" id="{4C23C0BF-4592-4AA2-96EE-E45ED93F98F2}"/>
            </a:ext>
          </a:extLst>
        </xdr:cNvPr>
        <xdr:cNvSpPr/>
      </xdr:nvSpPr>
      <xdr:spPr>
        <a:xfrm>
          <a:off x="12509500" y="48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99514</xdr:rowOff>
    </xdr:from>
    <xdr:to>
      <xdr:col>68</xdr:col>
      <xdr:colOff>73025</xdr:colOff>
      <xdr:row>29</xdr:row>
      <xdr:rowOff>42388</xdr:rowOff>
    </xdr:to>
    <xdr:cxnSp macro="">
      <xdr:nvCxnSpPr>
        <xdr:cNvPr id="160" name="直線コネクタ 159">
          <a:extLst>
            <a:ext uri="{FF2B5EF4-FFF2-40B4-BE49-F238E27FC236}">
              <a16:creationId xmlns:a16="http://schemas.microsoft.com/office/drawing/2014/main" id="{CF5FAD02-8187-4764-942A-37DF882318FF}"/>
            </a:ext>
          </a:extLst>
        </xdr:cNvPr>
        <xdr:cNvCxnSpPr/>
      </xdr:nvCxnSpPr>
      <xdr:spPr>
        <a:xfrm>
          <a:off x="12560300" y="4900114"/>
          <a:ext cx="762000" cy="1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8412</xdr:rowOff>
    </xdr:from>
    <xdr:to>
      <xdr:col>60</xdr:col>
      <xdr:colOff>123825</xdr:colOff>
      <xdr:row>28</xdr:row>
      <xdr:rowOff>110012</xdr:rowOff>
    </xdr:to>
    <xdr:sp macro="" textlink="">
      <xdr:nvSpPr>
        <xdr:cNvPr id="161" name="楕円 160">
          <a:extLst>
            <a:ext uri="{FF2B5EF4-FFF2-40B4-BE49-F238E27FC236}">
              <a16:creationId xmlns:a16="http://schemas.microsoft.com/office/drawing/2014/main" id="{B8C13E3C-0D0F-4FDB-ABFA-B0D8D925F745}"/>
            </a:ext>
          </a:extLst>
        </xdr:cNvPr>
        <xdr:cNvSpPr/>
      </xdr:nvSpPr>
      <xdr:spPr>
        <a:xfrm>
          <a:off x="11747500" y="480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59212</xdr:rowOff>
    </xdr:from>
    <xdr:to>
      <xdr:col>64</xdr:col>
      <xdr:colOff>73025</xdr:colOff>
      <xdr:row>28</xdr:row>
      <xdr:rowOff>99514</xdr:rowOff>
    </xdr:to>
    <xdr:cxnSp macro="">
      <xdr:nvCxnSpPr>
        <xdr:cNvPr id="162" name="直線コネクタ 161">
          <a:extLst>
            <a:ext uri="{FF2B5EF4-FFF2-40B4-BE49-F238E27FC236}">
              <a16:creationId xmlns:a16="http://schemas.microsoft.com/office/drawing/2014/main" id="{B0CE725C-736B-4AA1-BC61-6A8CD25A3D6D}"/>
            </a:ext>
          </a:extLst>
        </xdr:cNvPr>
        <xdr:cNvCxnSpPr/>
      </xdr:nvCxnSpPr>
      <xdr:spPr>
        <a:xfrm>
          <a:off x="11798300" y="4859812"/>
          <a:ext cx="76200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63" name="n_1aveValue債務償還比率">
          <a:extLst>
            <a:ext uri="{FF2B5EF4-FFF2-40B4-BE49-F238E27FC236}">
              <a16:creationId xmlns:a16="http://schemas.microsoft.com/office/drawing/2014/main" id="{00A9BEC3-FE3B-42B5-93E1-6EA70C91FDA4}"/>
            </a:ext>
          </a:extLst>
        </xdr:cNvPr>
        <xdr:cNvSpPr txBox="1"/>
      </xdr:nvSpPr>
      <xdr:spPr>
        <a:xfrm>
          <a:off x="13836727" y="463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64" name="n_2aveValue債務償還比率">
          <a:extLst>
            <a:ext uri="{FF2B5EF4-FFF2-40B4-BE49-F238E27FC236}">
              <a16:creationId xmlns:a16="http://schemas.microsoft.com/office/drawing/2014/main" id="{95365EDD-A42B-45D8-9007-395DFFB4835E}"/>
            </a:ext>
          </a:extLst>
        </xdr:cNvPr>
        <xdr:cNvSpPr txBox="1"/>
      </xdr:nvSpPr>
      <xdr:spPr>
        <a:xfrm>
          <a:off x="13087427" y="464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5" name="n_3aveValue債務償還比率">
          <a:extLst>
            <a:ext uri="{FF2B5EF4-FFF2-40B4-BE49-F238E27FC236}">
              <a16:creationId xmlns:a16="http://schemas.microsoft.com/office/drawing/2014/main" id="{291DCA9F-B5DD-4AEE-85F2-C43A9122323F}"/>
            </a:ext>
          </a:extLst>
        </xdr:cNvPr>
        <xdr:cNvSpPr txBox="1"/>
      </xdr:nvSpPr>
      <xdr:spPr>
        <a:xfrm>
          <a:off x="12325427" y="495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6" name="n_4aveValue債務償還比率">
          <a:extLst>
            <a:ext uri="{FF2B5EF4-FFF2-40B4-BE49-F238E27FC236}">
              <a16:creationId xmlns:a16="http://schemas.microsoft.com/office/drawing/2014/main" id="{769401F2-BAD2-478D-9FFE-73D9C1C80AE7}"/>
            </a:ext>
          </a:extLst>
        </xdr:cNvPr>
        <xdr:cNvSpPr txBox="1"/>
      </xdr:nvSpPr>
      <xdr:spPr>
        <a:xfrm>
          <a:off x="11563427" y="493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148468</xdr:rowOff>
    </xdr:from>
    <xdr:ext cx="469744" cy="259045"/>
    <xdr:sp macro="" textlink="">
      <xdr:nvSpPr>
        <xdr:cNvPr id="167" name="n_1mainValue債務償還比率">
          <a:extLst>
            <a:ext uri="{FF2B5EF4-FFF2-40B4-BE49-F238E27FC236}">
              <a16:creationId xmlns:a16="http://schemas.microsoft.com/office/drawing/2014/main" id="{A4F41DEF-F6D8-49B3-B5E6-D5F2A1001604}"/>
            </a:ext>
          </a:extLst>
        </xdr:cNvPr>
        <xdr:cNvSpPr txBox="1"/>
      </xdr:nvSpPr>
      <xdr:spPr>
        <a:xfrm>
          <a:off x="13836727" y="512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84315</xdr:rowOff>
    </xdr:from>
    <xdr:ext cx="469744" cy="259045"/>
    <xdr:sp macro="" textlink="">
      <xdr:nvSpPr>
        <xdr:cNvPr id="168" name="n_2mainValue債務償還比率">
          <a:extLst>
            <a:ext uri="{FF2B5EF4-FFF2-40B4-BE49-F238E27FC236}">
              <a16:creationId xmlns:a16="http://schemas.microsoft.com/office/drawing/2014/main" id="{D5890B17-07DF-4F21-AB43-7B047C58A81D}"/>
            </a:ext>
          </a:extLst>
        </xdr:cNvPr>
        <xdr:cNvSpPr txBox="1"/>
      </xdr:nvSpPr>
      <xdr:spPr>
        <a:xfrm>
          <a:off x="13087427" y="50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166841</xdr:rowOff>
    </xdr:from>
    <xdr:ext cx="469744" cy="259045"/>
    <xdr:sp macro="" textlink="">
      <xdr:nvSpPr>
        <xdr:cNvPr id="169" name="n_3mainValue債務償還比率">
          <a:extLst>
            <a:ext uri="{FF2B5EF4-FFF2-40B4-BE49-F238E27FC236}">
              <a16:creationId xmlns:a16="http://schemas.microsoft.com/office/drawing/2014/main" id="{E9D369C4-0F25-4311-A0D6-004F4FA916FD}"/>
            </a:ext>
          </a:extLst>
        </xdr:cNvPr>
        <xdr:cNvSpPr txBox="1"/>
      </xdr:nvSpPr>
      <xdr:spPr>
        <a:xfrm>
          <a:off x="12325427" y="462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126539</xdr:rowOff>
    </xdr:from>
    <xdr:ext cx="469744" cy="259045"/>
    <xdr:sp macro="" textlink="">
      <xdr:nvSpPr>
        <xdr:cNvPr id="170" name="n_4mainValue債務償還比率">
          <a:extLst>
            <a:ext uri="{FF2B5EF4-FFF2-40B4-BE49-F238E27FC236}">
              <a16:creationId xmlns:a16="http://schemas.microsoft.com/office/drawing/2014/main" id="{8B7D8AC7-28C7-4E5F-8C36-08053336E8C2}"/>
            </a:ext>
          </a:extLst>
        </xdr:cNvPr>
        <xdr:cNvSpPr txBox="1"/>
      </xdr:nvSpPr>
      <xdr:spPr>
        <a:xfrm>
          <a:off x="11563427" y="458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BF695BC4-0BD1-4F7B-A0C0-291EEF58513A}"/>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3CC547CB-6AFC-4BBA-ADF1-848352ADE575}"/>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58190CC5-F2CD-4AC4-9590-5577B8FBC802}"/>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280CFB20-EB10-4081-A6CE-6D94D885330A}"/>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F303E113-9648-48C9-BF0B-3E1E6089B379}"/>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F2F9A2AB-F8A0-468C-A3BF-2CCAA27A35E4}"/>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1C92CAB-C165-41A7-895D-6C2082E0311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72906D0-D4AC-4DFA-8C41-2CC2A6DDBC2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A991DD0-F1A4-48F5-BC73-DE22EF54918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766806-53EB-4D25-8770-DF79277D123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0D84954-0AD5-4E5E-9A2F-6B9DA9594F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665FDD2-F5AA-478C-B147-E49B9E87E5C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2A441E0-D5E0-4626-B82A-057613D5242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90B0E69-7EB4-4D21-B45A-EEBB0BB0B6B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949C40C-5685-4F70-BF8C-9174931A088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787B48E-7213-46A3-9D40-C49CFA0AB99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6,684
6,649
1,408.04
9,828,245
9,702,238
91,070
5,420,533
11,811,338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2C2F74-F8CE-4B80-9225-1EC0B1A93D7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C5C2CD-311E-46E3-9BB3-37FADD835EB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E94643B-3F27-4E5A-BDC1-FD5ED440FA4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E50FFA5-2307-470B-A4A5-C5324D8D975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D627CDE-49EB-47E5-AA92-1405764FE6C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4A61DFD-ACA6-47C3-B5F2-59F4F9E6586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C83E555-EB00-48B9-9FE0-9791C940C7D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192A092-3EC5-42AC-BA65-710505BEDF3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3998CCD-BB3B-4935-96AA-0F23F734A66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0FC897-0951-414B-A61F-F813FEBCBBE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6B9E4A0-0209-43FF-944A-D09E42AD932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186CFCB-4B9D-42E6-B22D-955AA1EAF4A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2AD6CA7-FA25-49DD-AEBF-45D208DD286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3C04DBC-CB8F-4940-AFB7-A23A4A60801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CDB5B4-1E59-4706-9C7A-5E9CCCACED6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06CCE83-BC56-4A62-BAD8-2692F8820FA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82F494-7702-4E16-ADA9-F810593F9CC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436A99C-39D0-4AC1-B722-655DA896114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BFFB60D-8273-402E-82C3-D52D5EA4425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21EE645-7ED8-49AD-9972-1F66A097CE3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4A03851-283A-4128-95AD-CAF6D0D1A91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F2837B3-AE45-4B93-B049-1818CE86393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4EA9992-CF6E-4AF4-81FD-98F04AE05D4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60B1A90-E385-457D-BB22-A5E81E24DDC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1BB3808-790B-46CA-BA28-71BA6079C56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6521BBF-FB13-40D5-A635-D6DF6DFABBB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72FEF8B-8B18-4B9A-8B10-EBE8AC68108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D5610E2-02E6-4AC5-BAAB-D416A5E7273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54F8AD6-1F58-4E82-9552-AE4745D9A2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916C1A3-CC0D-494C-BD74-BEE29E5EE06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DEFF81-DA76-43E1-B5E1-143588DDE69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ACCEA1A-870D-4473-A720-50D83FEA788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502BEB4-0955-4778-8385-88FB5D76BCF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B175586-D583-49B0-B81E-14D8F6CE962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538A04D-51E5-45B2-B0D1-2943AACDA22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C244A91-01DE-443D-BD83-3DD1E76B5BD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073CBE6-5FF1-4C95-B790-13933D04C3D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0D0DE8F-82D8-47F2-A025-946457CD675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C84A767-E46E-49F4-B57D-76AA957059B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27E1DF1-EDF1-448E-BFEC-8842643D5CC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5D38758-44D4-4D30-96AF-61D7F60E63F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392E32B-9DB3-461B-8834-CCF65DD1CF8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A7F6118-4D6C-4BE2-A8C9-5ADDD2C82D4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311D816-369C-47D0-B9D2-076CE79A355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0F311CF-8106-4D59-9CFE-CD0CDB87A8F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A1A2196-1496-4009-AA0C-B53E2630419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EA3C109D-F66F-46AB-8BB2-7C1D4A311735}"/>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11AA0AE8-5010-4B12-A956-6C8A34A93F0D}"/>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0346D308-3ED1-48C9-8E98-5394B115FDE9}"/>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EBF3E685-E7AD-45C5-A09D-36464085654B}"/>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C3ED25D4-77BB-4290-B42A-7C91F2666B2D}"/>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a:extLst>
            <a:ext uri="{FF2B5EF4-FFF2-40B4-BE49-F238E27FC236}">
              <a16:creationId xmlns:a16="http://schemas.microsoft.com/office/drawing/2014/main" id="{77AAAE46-D302-4A2D-8FDA-4527F3DEF6C8}"/>
            </a:ext>
          </a:extLst>
        </xdr:cNvPr>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F7BB0D7B-CEA6-4BAE-B03A-3AFD15B4E065}"/>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1673DECA-8CF9-4926-B83D-62A59F59E687}"/>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E3465312-4FCE-46CA-B586-D047014FB963}"/>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A3CCDEFB-B369-4183-9640-C18B5555DA54}"/>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9C0C3A60-26C8-49F8-B155-E7DB4377CD42}"/>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6532463-617C-4F15-8266-D9CD44E9372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8AAF6EF-2098-4ACA-93C7-22E72EA1EF7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5AA655E-BAEC-4A97-B764-52F6D5E9AFF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82FF603-7C24-4A84-BF87-1F74ED63B73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006BCFF-D243-4D55-982A-82EAF68679C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110309</xdr:rowOff>
    </xdr:from>
    <xdr:to>
      <xdr:col>24</xdr:col>
      <xdr:colOff>114300</xdr:colOff>
      <xdr:row>40</xdr:row>
      <xdr:rowOff>40459</xdr:rowOff>
    </xdr:to>
    <xdr:sp macro="" textlink="">
      <xdr:nvSpPr>
        <xdr:cNvPr id="74" name="楕円 73">
          <a:extLst>
            <a:ext uri="{FF2B5EF4-FFF2-40B4-BE49-F238E27FC236}">
              <a16:creationId xmlns:a16="http://schemas.microsoft.com/office/drawing/2014/main" id="{F4582A13-D8BF-4FF8-B5FB-C405A53AEE97}"/>
            </a:ext>
          </a:extLst>
        </xdr:cNvPr>
        <xdr:cNvSpPr/>
      </xdr:nvSpPr>
      <xdr:spPr>
        <a:xfrm>
          <a:off x="45847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88736</xdr:rowOff>
    </xdr:from>
    <xdr:ext cx="405111" cy="259045"/>
    <xdr:sp macro="" textlink="">
      <xdr:nvSpPr>
        <xdr:cNvPr id="75" name="【道路】&#10;有形固定資産減価償却率該当値テキスト">
          <a:extLst>
            <a:ext uri="{FF2B5EF4-FFF2-40B4-BE49-F238E27FC236}">
              <a16:creationId xmlns:a16="http://schemas.microsoft.com/office/drawing/2014/main" id="{C4853495-FFBF-432B-96E0-2590A55CA438}"/>
            </a:ext>
          </a:extLst>
        </xdr:cNvPr>
        <xdr:cNvSpPr txBox="1"/>
      </xdr:nvSpPr>
      <xdr:spPr>
        <a:xfrm>
          <a:off x="4673600"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80917</xdr:rowOff>
    </xdr:from>
    <xdr:to>
      <xdr:col>20</xdr:col>
      <xdr:colOff>38100</xdr:colOff>
      <xdr:row>40</xdr:row>
      <xdr:rowOff>11067</xdr:rowOff>
    </xdr:to>
    <xdr:sp macro="" textlink="">
      <xdr:nvSpPr>
        <xdr:cNvPr id="76" name="楕円 75">
          <a:extLst>
            <a:ext uri="{FF2B5EF4-FFF2-40B4-BE49-F238E27FC236}">
              <a16:creationId xmlns:a16="http://schemas.microsoft.com/office/drawing/2014/main" id="{C393D206-DEFE-4BF9-96B5-D9AC675E52C7}"/>
            </a:ext>
          </a:extLst>
        </xdr:cNvPr>
        <xdr:cNvSpPr/>
      </xdr:nvSpPr>
      <xdr:spPr>
        <a:xfrm>
          <a:off x="3746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131717</xdr:rowOff>
    </xdr:from>
    <xdr:to>
      <xdr:col>24</xdr:col>
      <xdr:colOff>63500</xdr:colOff>
      <xdr:row>39</xdr:row>
      <xdr:rowOff>161109</xdr:rowOff>
    </xdr:to>
    <xdr:cxnSp macro="">
      <xdr:nvCxnSpPr>
        <xdr:cNvPr id="77" name="直線コネクタ 76">
          <a:extLst>
            <a:ext uri="{FF2B5EF4-FFF2-40B4-BE49-F238E27FC236}">
              <a16:creationId xmlns:a16="http://schemas.microsoft.com/office/drawing/2014/main" id="{EB859E6C-5848-44F4-BDD3-49A9D870DD8D}"/>
            </a:ext>
          </a:extLst>
        </xdr:cNvPr>
        <xdr:cNvCxnSpPr/>
      </xdr:nvCxnSpPr>
      <xdr:spPr>
        <a:xfrm>
          <a:off x="3797300" y="681826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56424</xdr:rowOff>
    </xdr:from>
    <xdr:to>
      <xdr:col>15</xdr:col>
      <xdr:colOff>101600</xdr:colOff>
      <xdr:row>39</xdr:row>
      <xdr:rowOff>158024</xdr:rowOff>
    </xdr:to>
    <xdr:sp macro="" textlink="">
      <xdr:nvSpPr>
        <xdr:cNvPr id="78" name="楕円 77">
          <a:extLst>
            <a:ext uri="{FF2B5EF4-FFF2-40B4-BE49-F238E27FC236}">
              <a16:creationId xmlns:a16="http://schemas.microsoft.com/office/drawing/2014/main" id="{94C548FA-79F3-4382-92B5-116C78906E73}"/>
            </a:ext>
          </a:extLst>
        </xdr:cNvPr>
        <xdr:cNvSpPr/>
      </xdr:nvSpPr>
      <xdr:spPr>
        <a:xfrm>
          <a:off x="2857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107224</xdr:rowOff>
    </xdr:from>
    <xdr:to>
      <xdr:col>19</xdr:col>
      <xdr:colOff>177800</xdr:colOff>
      <xdr:row>39</xdr:row>
      <xdr:rowOff>131717</xdr:rowOff>
    </xdr:to>
    <xdr:cxnSp macro="">
      <xdr:nvCxnSpPr>
        <xdr:cNvPr id="79" name="直線コネクタ 78">
          <a:extLst>
            <a:ext uri="{FF2B5EF4-FFF2-40B4-BE49-F238E27FC236}">
              <a16:creationId xmlns:a16="http://schemas.microsoft.com/office/drawing/2014/main" id="{CB04578C-9CFE-494C-8600-83E6C846877C}"/>
            </a:ext>
          </a:extLst>
        </xdr:cNvPr>
        <xdr:cNvCxnSpPr/>
      </xdr:nvCxnSpPr>
      <xdr:spPr>
        <a:xfrm>
          <a:off x="2908300" y="679377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28666</xdr:rowOff>
    </xdr:from>
    <xdr:to>
      <xdr:col>10</xdr:col>
      <xdr:colOff>165100</xdr:colOff>
      <xdr:row>39</xdr:row>
      <xdr:rowOff>130266</xdr:rowOff>
    </xdr:to>
    <xdr:sp macro="" textlink="">
      <xdr:nvSpPr>
        <xdr:cNvPr id="80" name="楕円 79">
          <a:extLst>
            <a:ext uri="{FF2B5EF4-FFF2-40B4-BE49-F238E27FC236}">
              <a16:creationId xmlns:a16="http://schemas.microsoft.com/office/drawing/2014/main" id="{B9496CCD-7955-45D7-B519-D7F1A6003FE4}"/>
            </a:ext>
          </a:extLst>
        </xdr:cNvPr>
        <xdr:cNvSpPr/>
      </xdr:nvSpPr>
      <xdr:spPr>
        <a:xfrm>
          <a:off x="1968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79466</xdr:rowOff>
    </xdr:from>
    <xdr:to>
      <xdr:col>15</xdr:col>
      <xdr:colOff>50800</xdr:colOff>
      <xdr:row>39</xdr:row>
      <xdr:rowOff>107224</xdr:rowOff>
    </xdr:to>
    <xdr:cxnSp macro="">
      <xdr:nvCxnSpPr>
        <xdr:cNvPr id="81" name="直線コネクタ 80">
          <a:extLst>
            <a:ext uri="{FF2B5EF4-FFF2-40B4-BE49-F238E27FC236}">
              <a16:creationId xmlns:a16="http://schemas.microsoft.com/office/drawing/2014/main" id="{FF4F2FA3-BCD5-436F-9EFF-4442FA724CD8}"/>
            </a:ext>
          </a:extLst>
        </xdr:cNvPr>
        <xdr:cNvCxnSpPr/>
      </xdr:nvCxnSpPr>
      <xdr:spPr>
        <a:xfrm>
          <a:off x="2019300" y="67660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169091</xdr:rowOff>
    </xdr:from>
    <xdr:to>
      <xdr:col>6</xdr:col>
      <xdr:colOff>38100</xdr:colOff>
      <xdr:row>39</xdr:row>
      <xdr:rowOff>99241</xdr:rowOff>
    </xdr:to>
    <xdr:sp macro="" textlink="">
      <xdr:nvSpPr>
        <xdr:cNvPr id="82" name="楕円 81">
          <a:extLst>
            <a:ext uri="{FF2B5EF4-FFF2-40B4-BE49-F238E27FC236}">
              <a16:creationId xmlns:a16="http://schemas.microsoft.com/office/drawing/2014/main" id="{E07BF75C-008A-4EB5-8A23-C34648398BA9}"/>
            </a:ext>
          </a:extLst>
        </xdr:cNvPr>
        <xdr:cNvSpPr/>
      </xdr:nvSpPr>
      <xdr:spPr>
        <a:xfrm>
          <a:off x="1079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48441</xdr:rowOff>
    </xdr:from>
    <xdr:to>
      <xdr:col>10</xdr:col>
      <xdr:colOff>114300</xdr:colOff>
      <xdr:row>39</xdr:row>
      <xdr:rowOff>79466</xdr:rowOff>
    </xdr:to>
    <xdr:cxnSp macro="">
      <xdr:nvCxnSpPr>
        <xdr:cNvPr id="83" name="直線コネクタ 82">
          <a:extLst>
            <a:ext uri="{FF2B5EF4-FFF2-40B4-BE49-F238E27FC236}">
              <a16:creationId xmlns:a16="http://schemas.microsoft.com/office/drawing/2014/main" id="{02D31B27-52E6-4E6D-9481-54ECA810FA98}"/>
            </a:ext>
          </a:extLst>
        </xdr:cNvPr>
        <xdr:cNvCxnSpPr/>
      </xdr:nvCxnSpPr>
      <xdr:spPr>
        <a:xfrm>
          <a:off x="1130300" y="673499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a:extLst>
            <a:ext uri="{FF2B5EF4-FFF2-40B4-BE49-F238E27FC236}">
              <a16:creationId xmlns:a16="http://schemas.microsoft.com/office/drawing/2014/main" id="{AAA8DFA5-8202-4AAF-A45E-92936B74CD6D}"/>
            </a:ext>
          </a:extLst>
        </xdr:cNvPr>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a:extLst>
            <a:ext uri="{FF2B5EF4-FFF2-40B4-BE49-F238E27FC236}">
              <a16:creationId xmlns:a16="http://schemas.microsoft.com/office/drawing/2014/main" id="{5BBAC2E8-E4EA-44CC-8B50-C70834C33BB3}"/>
            </a:ext>
          </a:extLst>
        </xdr:cNvPr>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a:extLst>
            <a:ext uri="{FF2B5EF4-FFF2-40B4-BE49-F238E27FC236}">
              <a16:creationId xmlns:a16="http://schemas.microsoft.com/office/drawing/2014/main" id="{512C8FC1-C99B-430E-85BB-9E43B3947044}"/>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a:extLst>
            <a:ext uri="{FF2B5EF4-FFF2-40B4-BE49-F238E27FC236}">
              <a16:creationId xmlns:a16="http://schemas.microsoft.com/office/drawing/2014/main" id="{79EB357D-5290-48C9-83CA-3192E815EC16}"/>
            </a:ext>
          </a:extLst>
        </xdr:cNvPr>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2194</xdr:rowOff>
    </xdr:from>
    <xdr:ext cx="405111" cy="259045"/>
    <xdr:sp macro="" textlink="">
      <xdr:nvSpPr>
        <xdr:cNvPr id="88" name="n_1mainValue【道路】&#10;有形固定資産減価償却率">
          <a:extLst>
            <a:ext uri="{FF2B5EF4-FFF2-40B4-BE49-F238E27FC236}">
              <a16:creationId xmlns:a16="http://schemas.microsoft.com/office/drawing/2014/main" id="{9288A3DC-6CBD-45CC-A56F-9DD7B5900F8F}"/>
            </a:ext>
          </a:extLst>
        </xdr:cNvPr>
        <xdr:cNvSpPr txBox="1"/>
      </xdr:nvSpPr>
      <xdr:spPr>
        <a:xfrm>
          <a:off x="35820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149151</xdr:rowOff>
    </xdr:from>
    <xdr:ext cx="405111" cy="259045"/>
    <xdr:sp macro="" textlink="">
      <xdr:nvSpPr>
        <xdr:cNvPr id="89" name="n_2mainValue【道路】&#10;有形固定資産減価償却率">
          <a:extLst>
            <a:ext uri="{FF2B5EF4-FFF2-40B4-BE49-F238E27FC236}">
              <a16:creationId xmlns:a16="http://schemas.microsoft.com/office/drawing/2014/main" id="{C7AA9278-F1D8-4825-BC20-528E8AD204DF}"/>
            </a:ext>
          </a:extLst>
        </xdr:cNvPr>
        <xdr:cNvSpPr txBox="1"/>
      </xdr:nvSpPr>
      <xdr:spPr>
        <a:xfrm>
          <a:off x="2705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121393</xdr:rowOff>
    </xdr:from>
    <xdr:ext cx="405111" cy="259045"/>
    <xdr:sp macro="" textlink="">
      <xdr:nvSpPr>
        <xdr:cNvPr id="90" name="n_3mainValue【道路】&#10;有形固定資産減価償却率">
          <a:extLst>
            <a:ext uri="{FF2B5EF4-FFF2-40B4-BE49-F238E27FC236}">
              <a16:creationId xmlns:a16="http://schemas.microsoft.com/office/drawing/2014/main" id="{EF8DB5BC-C8DF-4832-BE18-F2AEEB317AAB}"/>
            </a:ext>
          </a:extLst>
        </xdr:cNvPr>
        <xdr:cNvSpPr txBox="1"/>
      </xdr:nvSpPr>
      <xdr:spPr>
        <a:xfrm>
          <a:off x="1816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90368</xdr:rowOff>
    </xdr:from>
    <xdr:ext cx="405111" cy="259045"/>
    <xdr:sp macro="" textlink="">
      <xdr:nvSpPr>
        <xdr:cNvPr id="91" name="n_4mainValue【道路】&#10;有形固定資産減価償却率">
          <a:extLst>
            <a:ext uri="{FF2B5EF4-FFF2-40B4-BE49-F238E27FC236}">
              <a16:creationId xmlns:a16="http://schemas.microsoft.com/office/drawing/2014/main" id="{CAA9029F-4EEA-4310-BA4B-7BF342F3F9B6}"/>
            </a:ext>
          </a:extLst>
        </xdr:cNvPr>
        <xdr:cNvSpPr txBox="1"/>
      </xdr:nvSpPr>
      <xdr:spPr>
        <a:xfrm>
          <a:off x="927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AE0657B-157E-4611-8431-31514D47842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A24D95F-E419-4395-B248-919046FA96E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AEC5855-D7D0-4ACD-88B9-5B831B8AAC5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A5523E1-6751-48FB-8D81-D8097263341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00E8324-9EF8-4FAE-B2DF-7F01B55B6C4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BCAC5FD-A7DB-40B1-B84B-FFB49ED11B8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A930B0E-317F-45B1-8558-BF53C816408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516ED07-21A1-4472-BAE8-1F649074D77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F94E73A1-A9F8-45F9-A553-AFFD2B876AD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143D083-583C-48DE-AA64-2981AF9031F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09BAF1A-5AF2-4428-A044-929CD8D8C47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B8FE844-7B46-4288-A7E7-F3A887624DA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C8E9D00-DDF8-4D9C-869E-CC7445DD3BB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D4BE03A9-8C45-4107-B957-DAEA851CF11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A3C1AAD-90AC-4286-A3DD-0DCC9916FFF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C6BF7139-E8CA-4610-9A25-8D7FDE6C8E2D}"/>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F83A9C8-DB32-43C3-B03E-05E82EBA990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A706D1EC-52D6-439D-80A9-4361844D8DF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FCA1F6E-F53C-49FB-A876-86C20627326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494924F0-4623-4257-8D02-08F18CE0D455}"/>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B5AD414-B1AB-42A7-992E-A8B21511F35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59E306E1-3B93-48EE-88CE-95192478EBB5}"/>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D34AAD0C-588B-48DB-82C4-0A25F0B70E9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2549B81C-578D-45EC-AA95-BD612C7DD964}"/>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0CDD1E6F-98D3-4889-B2F4-3F9F117F5F26}"/>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F5A63403-F2D9-429B-82AB-70CFA9CDE6CA}"/>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A1727552-52AA-42FC-A281-EC05486D1877}"/>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4C4C5F81-1C72-4453-BB60-B0A7CAF10828}"/>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66686</xdr:rowOff>
    </xdr:from>
    <xdr:ext cx="534377" cy="259045"/>
    <xdr:sp macro="" textlink="">
      <xdr:nvSpPr>
        <xdr:cNvPr id="120" name="【道路】&#10;一人当たり延長平均値テキスト">
          <a:extLst>
            <a:ext uri="{FF2B5EF4-FFF2-40B4-BE49-F238E27FC236}">
              <a16:creationId xmlns:a16="http://schemas.microsoft.com/office/drawing/2014/main" id="{B0807753-7698-484E-80D9-5AE651F94C1E}"/>
            </a:ext>
          </a:extLst>
        </xdr:cNvPr>
        <xdr:cNvSpPr txBox="1"/>
      </xdr:nvSpPr>
      <xdr:spPr>
        <a:xfrm>
          <a:off x="10515600" y="7096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B801279C-03F0-438B-8019-795A42F2DF3B}"/>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a:extLst>
            <a:ext uri="{FF2B5EF4-FFF2-40B4-BE49-F238E27FC236}">
              <a16:creationId xmlns:a16="http://schemas.microsoft.com/office/drawing/2014/main" id="{39454161-18C3-41AD-AEB1-B5A642950447}"/>
            </a:ext>
          </a:extLst>
        </xdr:cNvPr>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a:extLst>
            <a:ext uri="{FF2B5EF4-FFF2-40B4-BE49-F238E27FC236}">
              <a16:creationId xmlns:a16="http://schemas.microsoft.com/office/drawing/2014/main" id="{5EB01938-8FFF-436B-9054-8BACC51B0025}"/>
            </a:ext>
          </a:extLst>
        </xdr:cNvPr>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a:extLst>
            <a:ext uri="{FF2B5EF4-FFF2-40B4-BE49-F238E27FC236}">
              <a16:creationId xmlns:a16="http://schemas.microsoft.com/office/drawing/2014/main" id="{54A09533-3C8A-422D-8CC2-E51CF49EE3D0}"/>
            </a:ext>
          </a:extLst>
        </xdr:cNvPr>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a:extLst>
            <a:ext uri="{FF2B5EF4-FFF2-40B4-BE49-F238E27FC236}">
              <a16:creationId xmlns:a16="http://schemas.microsoft.com/office/drawing/2014/main" id="{76AF0421-5203-4E61-A654-9BC8C4CA4E2F}"/>
            </a:ext>
          </a:extLst>
        </xdr:cNvPr>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BAE361D-25B9-4086-8FDF-DBD363CAE66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8504300-30AC-4AC0-8624-E7D776100C1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60EB62A-496B-4819-88E0-E99066B40FE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D02999D-62DE-4D46-AC9C-BC94B52DFAB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CC8C25A-DC0C-482A-9DE3-64D16BE2600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71050</xdr:rowOff>
    </xdr:from>
    <xdr:to>
      <xdr:col>55</xdr:col>
      <xdr:colOff>50800</xdr:colOff>
      <xdr:row>42</xdr:row>
      <xdr:rowOff>1200</xdr:rowOff>
    </xdr:to>
    <xdr:sp macro="" textlink="">
      <xdr:nvSpPr>
        <xdr:cNvPr id="131" name="楕円 130">
          <a:extLst>
            <a:ext uri="{FF2B5EF4-FFF2-40B4-BE49-F238E27FC236}">
              <a16:creationId xmlns:a16="http://schemas.microsoft.com/office/drawing/2014/main" id="{D91D1242-708A-4C19-8154-859F8FB5D36C}"/>
            </a:ext>
          </a:extLst>
        </xdr:cNvPr>
        <xdr:cNvSpPr/>
      </xdr:nvSpPr>
      <xdr:spPr>
        <a:xfrm>
          <a:off x="10426700" y="71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30427</xdr:rowOff>
    </xdr:from>
    <xdr:ext cx="534377" cy="259045"/>
    <xdr:sp macro="" textlink="">
      <xdr:nvSpPr>
        <xdr:cNvPr id="132" name="【道路】&#10;一人当たり延長該当値テキスト">
          <a:extLst>
            <a:ext uri="{FF2B5EF4-FFF2-40B4-BE49-F238E27FC236}">
              <a16:creationId xmlns:a16="http://schemas.microsoft.com/office/drawing/2014/main" id="{A824C1C5-F511-4C2F-8EFB-E36E1CF2E9A7}"/>
            </a:ext>
          </a:extLst>
        </xdr:cNvPr>
        <xdr:cNvSpPr txBox="1"/>
      </xdr:nvSpPr>
      <xdr:spPr>
        <a:xfrm>
          <a:off x="10515600" y="688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72374</xdr:rowOff>
    </xdr:from>
    <xdr:to>
      <xdr:col>50</xdr:col>
      <xdr:colOff>165100</xdr:colOff>
      <xdr:row>42</xdr:row>
      <xdr:rowOff>2524</xdr:rowOff>
    </xdr:to>
    <xdr:sp macro="" textlink="">
      <xdr:nvSpPr>
        <xdr:cNvPr id="133" name="楕円 132">
          <a:extLst>
            <a:ext uri="{FF2B5EF4-FFF2-40B4-BE49-F238E27FC236}">
              <a16:creationId xmlns:a16="http://schemas.microsoft.com/office/drawing/2014/main" id="{FF8FDAAA-B29B-4043-B872-3FB66BAA1802}"/>
            </a:ext>
          </a:extLst>
        </xdr:cNvPr>
        <xdr:cNvSpPr/>
      </xdr:nvSpPr>
      <xdr:spPr>
        <a:xfrm>
          <a:off x="9588500" y="710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121850</xdr:rowOff>
    </xdr:from>
    <xdr:to>
      <xdr:col>55</xdr:col>
      <xdr:colOff>0</xdr:colOff>
      <xdr:row>41</xdr:row>
      <xdr:rowOff>123174</xdr:rowOff>
    </xdr:to>
    <xdr:cxnSp macro="">
      <xdr:nvCxnSpPr>
        <xdr:cNvPr id="134" name="直線コネクタ 133">
          <a:extLst>
            <a:ext uri="{FF2B5EF4-FFF2-40B4-BE49-F238E27FC236}">
              <a16:creationId xmlns:a16="http://schemas.microsoft.com/office/drawing/2014/main" id="{83624376-BBB4-481B-909F-1754E7F16515}"/>
            </a:ext>
          </a:extLst>
        </xdr:cNvPr>
        <xdr:cNvCxnSpPr/>
      </xdr:nvCxnSpPr>
      <xdr:spPr>
        <a:xfrm flipV="1">
          <a:off x="9639300" y="7151300"/>
          <a:ext cx="8382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74213</xdr:rowOff>
    </xdr:from>
    <xdr:to>
      <xdr:col>46</xdr:col>
      <xdr:colOff>38100</xdr:colOff>
      <xdr:row>42</xdr:row>
      <xdr:rowOff>4363</xdr:rowOff>
    </xdr:to>
    <xdr:sp macro="" textlink="">
      <xdr:nvSpPr>
        <xdr:cNvPr id="135" name="楕円 134">
          <a:extLst>
            <a:ext uri="{FF2B5EF4-FFF2-40B4-BE49-F238E27FC236}">
              <a16:creationId xmlns:a16="http://schemas.microsoft.com/office/drawing/2014/main" id="{82CE60F2-E91F-4D7E-BC26-78B068A77BFA}"/>
            </a:ext>
          </a:extLst>
        </xdr:cNvPr>
        <xdr:cNvSpPr/>
      </xdr:nvSpPr>
      <xdr:spPr>
        <a:xfrm>
          <a:off x="8699500" y="71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123174</xdr:rowOff>
    </xdr:from>
    <xdr:to>
      <xdr:col>50</xdr:col>
      <xdr:colOff>114300</xdr:colOff>
      <xdr:row>41</xdr:row>
      <xdr:rowOff>125013</xdr:rowOff>
    </xdr:to>
    <xdr:cxnSp macro="">
      <xdr:nvCxnSpPr>
        <xdr:cNvPr id="136" name="直線コネクタ 135">
          <a:extLst>
            <a:ext uri="{FF2B5EF4-FFF2-40B4-BE49-F238E27FC236}">
              <a16:creationId xmlns:a16="http://schemas.microsoft.com/office/drawing/2014/main" id="{3BD1A05F-EAC8-4769-A922-C7F47FA2CEBD}"/>
            </a:ext>
          </a:extLst>
        </xdr:cNvPr>
        <xdr:cNvCxnSpPr/>
      </xdr:nvCxnSpPr>
      <xdr:spPr>
        <a:xfrm flipV="1">
          <a:off x="8750300" y="7152624"/>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74020</xdr:rowOff>
    </xdr:from>
    <xdr:to>
      <xdr:col>41</xdr:col>
      <xdr:colOff>101600</xdr:colOff>
      <xdr:row>42</xdr:row>
      <xdr:rowOff>4170</xdr:rowOff>
    </xdr:to>
    <xdr:sp macro="" textlink="">
      <xdr:nvSpPr>
        <xdr:cNvPr id="137" name="楕円 136">
          <a:extLst>
            <a:ext uri="{FF2B5EF4-FFF2-40B4-BE49-F238E27FC236}">
              <a16:creationId xmlns:a16="http://schemas.microsoft.com/office/drawing/2014/main" id="{0AB29FDF-A1A3-426D-8C40-4880CE284787}"/>
            </a:ext>
          </a:extLst>
        </xdr:cNvPr>
        <xdr:cNvSpPr/>
      </xdr:nvSpPr>
      <xdr:spPr>
        <a:xfrm>
          <a:off x="7810500" y="71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124820</xdr:rowOff>
    </xdr:from>
    <xdr:to>
      <xdr:col>45</xdr:col>
      <xdr:colOff>177800</xdr:colOff>
      <xdr:row>41</xdr:row>
      <xdr:rowOff>125013</xdr:rowOff>
    </xdr:to>
    <xdr:cxnSp macro="">
      <xdr:nvCxnSpPr>
        <xdr:cNvPr id="138" name="直線コネクタ 137">
          <a:extLst>
            <a:ext uri="{FF2B5EF4-FFF2-40B4-BE49-F238E27FC236}">
              <a16:creationId xmlns:a16="http://schemas.microsoft.com/office/drawing/2014/main" id="{BAE0B2B9-C5D6-4798-9ECF-3DF7FA524BBB}"/>
            </a:ext>
          </a:extLst>
        </xdr:cNvPr>
        <xdr:cNvCxnSpPr/>
      </xdr:nvCxnSpPr>
      <xdr:spPr>
        <a:xfrm>
          <a:off x="7861300" y="7154270"/>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75665</xdr:rowOff>
    </xdr:from>
    <xdr:to>
      <xdr:col>36</xdr:col>
      <xdr:colOff>165100</xdr:colOff>
      <xdr:row>42</xdr:row>
      <xdr:rowOff>5815</xdr:rowOff>
    </xdr:to>
    <xdr:sp macro="" textlink="">
      <xdr:nvSpPr>
        <xdr:cNvPr id="139" name="楕円 138">
          <a:extLst>
            <a:ext uri="{FF2B5EF4-FFF2-40B4-BE49-F238E27FC236}">
              <a16:creationId xmlns:a16="http://schemas.microsoft.com/office/drawing/2014/main" id="{934B9043-09F1-47E8-83B1-48AB8707B45F}"/>
            </a:ext>
          </a:extLst>
        </xdr:cNvPr>
        <xdr:cNvSpPr/>
      </xdr:nvSpPr>
      <xdr:spPr>
        <a:xfrm>
          <a:off x="6921500" y="710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124820</xdr:rowOff>
    </xdr:from>
    <xdr:to>
      <xdr:col>41</xdr:col>
      <xdr:colOff>50800</xdr:colOff>
      <xdr:row>41</xdr:row>
      <xdr:rowOff>126465</xdr:rowOff>
    </xdr:to>
    <xdr:cxnSp macro="">
      <xdr:nvCxnSpPr>
        <xdr:cNvPr id="140" name="直線コネクタ 139">
          <a:extLst>
            <a:ext uri="{FF2B5EF4-FFF2-40B4-BE49-F238E27FC236}">
              <a16:creationId xmlns:a16="http://schemas.microsoft.com/office/drawing/2014/main" id="{35F6BD96-2BC4-4EE4-9B02-7FF807142F49}"/>
            </a:ext>
          </a:extLst>
        </xdr:cNvPr>
        <xdr:cNvCxnSpPr/>
      </xdr:nvCxnSpPr>
      <xdr:spPr>
        <a:xfrm flipV="1">
          <a:off x="6972300" y="7154270"/>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3059</xdr:rowOff>
    </xdr:from>
    <xdr:ext cx="534377" cy="259045"/>
    <xdr:sp macro="" textlink="">
      <xdr:nvSpPr>
        <xdr:cNvPr id="141" name="n_1aveValue【道路】&#10;一人当たり延長">
          <a:extLst>
            <a:ext uri="{FF2B5EF4-FFF2-40B4-BE49-F238E27FC236}">
              <a16:creationId xmlns:a16="http://schemas.microsoft.com/office/drawing/2014/main" id="{9229D9CE-EC67-4605-A3EC-8624F0E39DA4}"/>
            </a:ext>
          </a:extLst>
        </xdr:cNvPr>
        <xdr:cNvSpPr txBox="1"/>
      </xdr:nvSpPr>
      <xdr:spPr>
        <a:xfrm>
          <a:off x="9359411" y="7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a:extLst>
            <a:ext uri="{FF2B5EF4-FFF2-40B4-BE49-F238E27FC236}">
              <a16:creationId xmlns:a16="http://schemas.microsoft.com/office/drawing/2014/main" id="{5EB9E345-333B-4B0E-95FF-413F458EFBA0}"/>
            </a:ext>
          </a:extLst>
        </xdr:cNvPr>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7068</xdr:rowOff>
    </xdr:from>
    <xdr:ext cx="534377" cy="259045"/>
    <xdr:sp macro="" textlink="">
      <xdr:nvSpPr>
        <xdr:cNvPr id="143" name="n_3aveValue【道路】&#10;一人当たり延長">
          <a:extLst>
            <a:ext uri="{FF2B5EF4-FFF2-40B4-BE49-F238E27FC236}">
              <a16:creationId xmlns:a16="http://schemas.microsoft.com/office/drawing/2014/main" id="{9ED4BC56-1DAB-46A8-A766-72ACD74956AB}"/>
            </a:ext>
          </a:extLst>
        </xdr:cNvPr>
        <xdr:cNvSpPr txBox="1"/>
      </xdr:nvSpPr>
      <xdr:spPr>
        <a:xfrm>
          <a:off x="7594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5153</xdr:rowOff>
    </xdr:from>
    <xdr:ext cx="534377" cy="259045"/>
    <xdr:sp macro="" textlink="">
      <xdr:nvSpPr>
        <xdr:cNvPr id="144" name="n_4aveValue【道路】&#10;一人当たり延長">
          <a:extLst>
            <a:ext uri="{FF2B5EF4-FFF2-40B4-BE49-F238E27FC236}">
              <a16:creationId xmlns:a16="http://schemas.microsoft.com/office/drawing/2014/main" id="{3D741C55-C416-40A9-B3B8-FDAEFEA497C5}"/>
            </a:ext>
          </a:extLst>
        </xdr:cNvPr>
        <xdr:cNvSpPr txBox="1"/>
      </xdr:nvSpPr>
      <xdr:spPr>
        <a:xfrm>
          <a:off x="6705111" y="720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19051</xdr:rowOff>
    </xdr:from>
    <xdr:ext cx="534377" cy="259045"/>
    <xdr:sp macro="" textlink="">
      <xdr:nvSpPr>
        <xdr:cNvPr id="145" name="n_1mainValue【道路】&#10;一人当たり延長">
          <a:extLst>
            <a:ext uri="{FF2B5EF4-FFF2-40B4-BE49-F238E27FC236}">
              <a16:creationId xmlns:a16="http://schemas.microsoft.com/office/drawing/2014/main" id="{34606719-3DD0-4B75-BF07-A0D2DC8A15E2}"/>
            </a:ext>
          </a:extLst>
        </xdr:cNvPr>
        <xdr:cNvSpPr txBox="1"/>
      </xdr:nvSpPr>
      <xdr:spPr>
        <a:xfrm>
          <a:off x="9359411" y="687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166940</xdr:rowOff>
    </xdr:from>
    <xdr:ext cx="534377" cy="259045"/>
    <xdr:sp macro="" textlink="">
      <xdr:nvSpPr>
        <xdr:cNvPr id="146" name="n_2mainValue【道路】&#10;一人当たり延長">
          <a:extLst>
            <a:ext uri="{FF2B5EF4-FFF2-40B4-BE49-F238E27FC236}">
              <a16:creationId xmlns:a16="http://schemas.microsoft.com/office/drawing/2014/main" id="{03C81C1B-08AD-4DC4-AD1E-B330570D2D71}"/>
            </a:ext>
          </a:extLst>
        </xdr:cNvPr>
        <xdr:cNvSpPr txBox="1"/>
      </xdr:nvSpPr>
      <xdr:spPr>
        <a:xfrm>
          <a:off x="8483111" y="719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20697</xdr:rowOff>
    </xdr:from>
    <xdr:ext cx="534377" cy="259045"/>
    <xdr:sp macro="" textlink="">
      <xdr:nvSpPr>
        <xdr:cNvPr id="147" name="n_3mainValue【道路】&#10;一人当たり延長">
          <a:extLst>
            <a:ext uri="{FF2B5EF4-FFF2-40B4-BE49-F238E27FC236}">
              <a16:creationId xmlns:a16="http://schemas.microsoft.com/office/drawing/2014/main" id="{F7084198-0904-41AA-8ACC-46D12D96257A}"/>
            </a:ext>
          </a:extLst>
        </xdr:cNvPr>
        <xdr:cNvSpPr txBox="1"/>
      </xdr:nvSpPr>
      <xdr:spPr>
        <a:xfrm>
          <a:off x="7594111" y="687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22342</xdr:rowOff>
    </xdr:from>
    <xdr:ext cx="534377" cy="259045"/>
    <xdr:sp macro="" textlink="">
      <xdr:nvSpPr>
        <xdr:cNvPr id="148" name="n_4mainValue【道路】&#10;一人当たり延長">
          <a:extLst>
            <a:ext uri="{FF2B5EF4-FFF2-40B4-BE49-F238E27FC236}">
              <a16:creationId xmlns:a16="http://schemas.microsoft.com/office/drawing/2014/main" id="{38935D04-DDC7-4C5E-BADC-699EF89B0FF4}"/>
            </a:ext>
          </a:extLst>
        </xdr:cNvPr>
        <xdr:cNvSpPr txBox="1"/>
      </xdr:nvSpPr>
      <xdr:spPr>
        <a:xfrm>
          <a:off x="6705111" y="688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5E8377D-DA40-4D93-A576-E212BCDC1C9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C1E8CC4-E9BC-4848-9ADD-2BD2E7FDECC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B80BE28-45F2-428F-A497-477C48793D6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20B7CC0-2750-4CB5-8FAB-AE60F9927FB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DA38215-D6D2-4231-B009-489D1C3271F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DACF30A-703B-4B1A-B86B-7E00142436C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5FA8BC7-A76E-42C7-BE29-7108661CA1D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B48951E-D35B-48E9-B5E7-BBCC5D5968A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CCC1E5C-5298-4C71-8F2C-B6BDE336871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4252A96-BD7E-4793-9DD0-1576DD8D71E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F898CF1-A01A-4837-A4E5-C9E3A94AF17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1A2B2706-A7D7-47C5-83F6-3F87589557E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BBF61274-54A2-4F07-A5E8-BF693E8ED2E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B68E447-010F-4F17-AE0E-70123B59523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5A9C958-32AC-444A-8E61-18E5AF04737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6C4384D-8956-4A04-A5CF-3EAB1CB4CD1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48927715-626B-45D3-A28D-733C619C2E9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E3ECFA0-BA11-4A2B-A804-DFC13D8587B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6D70FEA-E8C3-4AB0-85CF-5E66434A179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5C7C355-C49B-4BB0-BF3E-0B4B25ABBFE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2325F8BB-C8C8-4A0E-9F7F-3A4355AE1FC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1C252801-BF38-42A6-BC3D-16AE0F1F566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A41C36C-367D-4E51-BDA9-2B3A599F179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D2F9999-1B76-4023-89E6-84FF42D41EC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E9126C90-3431-4585-9C3B-CD97E4BC6BA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740ABCC1-54FD-4F38-B231-49969E83E9EC}"/>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A3917C8-A53B-42EF-B35B-86D8FE0BF623}"/>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53C75499-DC54-4220-91A3-BC1ADEFEC736}"/>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DA42A4A9-174D-4B73-923C-B55CE39B20FA}"/>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C193F766-5301-4F99-AC6B-5C64F2472183}"/>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1807DA98-CA6E-4748-8B6D-7DEFDD51FFD4}"/>
            </a:ext>
          </a:extLst>
        </xdr:cNvPr>
        <xdr:cNvSpPr txBox="1"/>
      </xdr:nvSpPr>
      <xdr:spPr>
        <a:xfrm>
          <a:off x="4673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0D52D63F-77C0-473A-9092-99C269388326}"/>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1CB51710-8F7F-4B78-95A9-C642345DF5A4}"/>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937A2B43-AD0D-4AEC-AFE5-40C836EBC76E}"/>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31AE4C78-1DE7-4933-BF64-3A696DE5F931}"/>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544B6CAC-76DF-4EFB-8BCC-EE28FC99C694}"/>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28CF1B0-87CB-476D-AE4D-BAB93575D66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7399A24-9A0E-49DC-A694-2888E64E4C7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17BD83B-FB1B-448F-9B81-72D7B1D70D8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4CECE98-265B-40F7-AF63-A3A57E3843A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C2B1701-61A2-4EAC-8385-197E719056D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90" name="楕円 189">
          <a:extLst>
            <a:ext uri="{FF2B5EF4-FFF2-40B4-BE49-F238E27FC236}">
              <a16:creationId xmlns:a16="http://schemas.microsoft.com/office/drawing/2014/main" id="{D1B67ED1-1A10-4C0B-B236-D53D4ED3F4F6}"/>
            </a:ext>
          </a:extLst>
        </xdr:cNvPr>
        <xdr:cNvSpPr/>
      </xdr:nvSpPr>
      <xdr:spPr>
        <a:xfrm>
          <a:off x="45847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92546</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641AF29B-96AF-4B16-8832-558E9D62A992}"/>
            </a:ext>
          </a:extLst>
        </xdr:cNvPr>
        <xdr:cNvSpPr txBox="1"/>
      </xdr:nvSpPr>
      <xdr:spPr>
        <a:xfrm>
          <a:off x="4673600"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99423</xdr:rowOff>
    </xdr:from>
    <xdr:to>
      <xdr:col>20</xdr:col>
      <xdr:colOff>38100</xdr:colOff>
      <xdr:row>61</xdr:row>
      <xdr:rowOff>29573</xdr:rowOff>
    </xdr:to>
    <xdr:sp macro="" textlink="">
      <xdr:nvSpPr>
        <xdr:cNvPr id="192" name="楕円 191">
          <a:extLst>
            <a:ext uri="{FF2B5EF4-FFF2-40B4-BE49-F238E27FC236}">
              <a16:creationId xmlns:a16="http://schemas.microsoft.com/office/drawing/2014/main" id="{9EF8887A-B87B-4991-AAF0-0C5F0F594681}"/>
            </a:ext>
          </a:extLst>
        </xdr:cNvPr>
        <xdr:cNvSpPr/>
      </xdr:nvSpPr>
      <xdr:spPr>
        <a:xfrm>
          <a:off x="3746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150223</xdr:rowOff>
    </xdr:from>
    <xdr:to>
      <xdr:col>24</xdr:col>
      <xdr:colOff>63500</xdr:colOff>
      <xdr:row>60</xdr:row>
      <xdr:rowOff>164919</xdr:rowOff>
    </xdr:to>
    <xdr:cxnSp macro="">
      <xdr:nvCxnSpPr>
        <xdr:cNvPr id="193" name="直線コネクタ 192">
          <a:extLst>
            <a:ext uri="{FF2B5EF4-FFF2-40B4-BE49-F238E27FC236}">
              <a16:creationId xmlns:a16="http://schemas.microsoft.com/office/drawing/2014/main" id="{0FB18E4C-B8D1-40A2-8D33-3F10A821E681}"/>
            </a:ext>
          </a:extLst>
        </xdr:cNvPr>
        <xdr:cNvCxnSpPr/>
      </xdr:nvCxnSpPr>
      <xdr:spPr>
        <a:xfrm>
          <a:off x="3797300" y="1043722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101056</xdr:rowOff>
    </xdr:from>
    <xdr:to>
      <xdr:col>15</xdr:col>
      <xdr:colOff>101600</xdr:colOff>
      <xdr:row>61</xdr:row>
      <xdr:rowOff>31206</xdr:rowOff>
    </xdr:to>
    <xdr:sp macro="" textlink="">
      <xdr:nvSpPr>
        <xdr:cNvPr id="194" name="楕円 193">
          <a:extLst>
            <a:ext uri="{FF2B5EF4-FFF2-40B4-BE49-F238E27FC236}">
              <a16:creationId xmlns:a16="http://schemas.microsoft.com/office/drawing/2014/main" id="{22341C12-BBA7-470D-B6E7-043ECCA1B5B9}"/>
            </a:ext>
          </a:extLst>
        </xdr:cNvPr>
        <xdr:cNvSpPr/>
      </xdr:nvSpPr>
      <xdr:spPr>
        <a:xfrm>
          <a:off x="2857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150223</xdr:rowOff>
    </xdr:from>
    <xdr:to>
      <xdr:col>19</xdr:col>
      <xdr:colOff>177800</xdr:colOff>
      <xdr:row>60</xdr:row>
      <xdr:rowOff>151856</xdr:rowOff>
    </xdr:to>
    <xdr:cxnSp macro="">
      <xdr:nvCxnSpPr>
        <xdr:cNvPr id="195" name="直線コネクタ 194">
          <a:extLst>
            <a:ext uri="{FF2B5EF4-FFF2-40B4-BE49-F238E27FC236}">
              <a16:creationId xmlns:a16="http://schemas.microsoft.com/office/drawing/2014/main" id="{C73E521F-DA05-4363-96D3-FD236131B0BA}"/>
            </a:ext>
          </a:extLst>
        </xdr:cNvPr>
        <xdr:cNvCxnSpPr/>
      </xdr:nvCxnSpPr>
      <xdr:spPr>
        <a:xfrm flipV="1">
          <a:off x="2908300" y="104372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84727</xdr:rowOff>
    </xdr:from>
    <xdr:to>
      <xdr:col>10</xdr:col>
      <xdr:colOff>165100</xdr:colOff>
      <xdr:row>61</xdr:row>
      <xdr:rowOff>14877</xdr:rowOff>
    </xdr:to>
    <xdr:sp macro="" textlink="">
      <xdr:nvSpPr>
        <xdr:cNvPr id="196" name="楕円 195">
          <a:extLst>
            <a:ext uri="{FF2B5EF4-FFF2-40B4-BE49-F238E27FC236}">
              <a16:creationId xmlns:a16="http://schemas.microsoft.com/office/drawing/2014/main" id="{C70D9B35-D2AB-49BD-917F-33E3CA1FABE7}"/>
            </a:ext>
          </a:extLst>
        </xdr:cNvPr>
        <xdr:cNvSpPr/>
      </xdr:nvSpPr>
      <xdr:spPr>
        <a:xfrm>
          <a:off x="1968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135527</xdr:rowOff>
    </xdr:from>
    <xdr:to>
      <xdr:col>15</xdr:col>
      <xdr:colOff>50800</xdr:colOff>
      <xdr:row>60</xdr:row>
      <xdr:rowOff>151856</xdr:rowOff>
    </xdr:to>
    <xdr:cxnSp macro="">
      <xdr:nvCxnSpPr>
        <xdr:cNvPr id="197" name="直線コネクタ 196">
          <a:extLst>
            <a:ext uri="{FF2B5EF4-FFF2-40B4-BE49-F238E27FC236}">
              <a16:creationId xmlns:a16="http://schemas.microsoft.com/office/drawing/2014/main" id="{EC85C8E4-F384-4531-BE05-F5AAF7A90851}"/>
            </a:ext>
          </a:extLst>
        </xdr:cNvPr>
        <xdr:cNvCxnSpPr/>
      </xdr:nvCxnSpPr>
      <xdr:spPr>
        <a:xfrm>
          <a:off x="2019300" y="1042252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8" name="楕円 197">
          <a:extLst>
            <a:ext uri="{FF2B5EF4-FFF2-40B4-BE49-F238E27FC236}">
              <a16:creationId xmlns:a16="http://schemas.microsoft.com/office/drawing/2014/main" id="{23F37893-F12B-427F-832B-F715CA13A09F}"/>
            </a:ext>
          </a:extLst>
        </xdr:cNvPr>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135527</xdr:rowOff>
    </xdr:to>
    <xdr:cxnSp macro="">
      <xdr:nvCxnSpPr>
        <xdr:cNvPr id="199" name="直線コネクタ 198">
          <a:extLst>
            <a:ext uri="{FF2B5EF4-FFF2-40B4-BE49-F238E27FC236}">
              <a16:creationId xmlns:a16="http://schemas.microsoft.com/office/drawing/2014/main" id="{B01A5D59-8166-41D7-A9E1-D74E75687A22}"/>
            </a:ext>
          </a:extLst>
        </xdr:cNvPr>
        <xdr:cNvCxnSpPr/>
      </xdr:nvCxnSpPr>
      <xdr:spPr>
        <a:xfrm>
          <a:off x="1130300" y="1040130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8C07915B-579C-42DE-9351-5C11D50A7FFE}"/>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ABF7B121-991B-472D-B8A1-D1C8DE1C0683}"/>
            </a:ext>
          </a:extLst>
        </xdr:cNvPr>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C1CC6975-F3EF-4FBC-B9A4-40D286905F2E}"/>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BE9D496E-644E-4387-90D7-4C6A8493FA8C}"/>
            </a:ext>
          </a:extLst>
        </xdr:cNvPr>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20700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8351258-7FAC-4C0E-B6DC-0971B36A5E29}"/>
            </a:ext>
          </a:extLst>
        </xdr:cNvPr>
        <xdr:cNvSpPr txBox="1"/>
      </xdr:nvSpPr>
      <xdr:spPr>
        <a:xfrm>
          <a:off x="3582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22333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25299B8B-9410-40C8-A2B3-6D5C2CEB7CED}"/>
            </a:ext>
          </a:extLst>
        </xdr:cNvPr>
        <xdr:cNvSpPr txBox="1"/>
      </xdr:nvSpPr>
      <xdr:spPr>
        <a:xfrm>
          <a:off x="2705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F1F87C95-18B4-462F-8E78-E7E92448D797}"/>
            </a:ext>
          </a:extLst>
        </xdr:cNvPr>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A89D1863-9B43-4BA6-9F77-6C71619DC4A9}"/>
            </a:ext>
          </a:extLst>
        </xdr:cNvPr>
        <xdr:cNvSpPr txBox="1"/>
      </xdr:nvSpPr>
      <xdr:spPr>
        <a:xfrm>
          <a:off x="927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24DC61C7-4FC9-40C8-9415-2F352AEB7B8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DAC7555-8989-4580-87FD-7AED8A0C405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6C9D131D-B620-4C44-B9CB-FCACBA599AC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7218221F-6E12-4F1C-ACB9-F16644B09F3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8FF3CE2-0F95-42EA-B3FC-B64F8EEC9E9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DE1C42A-D94A-4914-AD14-1D6D8B0B392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C044FF0-14BA-4107-8B0B-AF3369791D5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E90525E-937C-4828-8A8D-3BA2D9DAD17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FA6B3F3-3E88-428F-A8B9-4FE27C20B48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308754E-4558-40A2-B584-CD4346F3099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60D0BB4C-AA41-4403-9132-F25A8D18310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C6F5C991-D541-48E9-A240-153D2449CA8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BA8ECC2B-D275-4B14-868D-6AA0E453FBC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20496F51-064A-4866-9174-9643D6C088EC}"/>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1E7E76F6-6A56-4AFE-9003-4221C1691B4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3167C64D-4546-487B-8C0B-55BDDCC58E1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52790856-A1C5-4A98-89E3-86BEB0D5FE7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87ABCAF8-B277-40DA-9062-8BAC4130E5F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312F7845-D3B2-48F2-886B-601E3376605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ADC7992C-BE6F-4E0F-AA6F-2D0676AE4A9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3B1A75D-46A1-4463-B85F-7CD836E190B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866FF6E3-41AF-4650-B7B4-DE1962DC2808}"/>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1F697BBC-205A-43AF-ADBF-8401CC87068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A56A48DD-F03F-4EC7-BB62-0605230E2EFD}"/>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83CBAC14-68F2-4D66-AEE1-CD882D65BA1F}"/>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9D5D302E-D0AB-43CF-8927-9BD401D86014}"/>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DEBB3AD4-43A1-477E-8779-178BF5073661}"/>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8D0C3963-A0BC-4941-AC88-616E0183C74C}"/>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E4D3F7AB-D4FD-4FE9-BD15-D0E07992B93B}"/>
            </a:ext>
          </a:extLst>
        </xdr:cNvPr>
        <xdr:cNvSpPr txBox="1"/>
      </xdr:nvSpPr>
      <xdr:spPr>
        <a:xfrm>
          <a:off x="10515600" y="10817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B55D68E3-CF41-46B1-8BDA-BFF36E9D18A4}"/>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a:extLst>
            <a:ext uri="{FF2B5EF4-FFF2-40B4-BE49-F238E27FC236}">
              <a16:creationId xmlns:a16="http://schemas.microsoft.com/office/drawing/2014/main" id="{681182D6-C831-40E9-99DE-0C79501764E0}"/>
            </a:ext>
          </a:extLst>
        </xdr:cNvPr>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a:extLst>
            <a:ext uri="{FF2B5EF4-FFF2-40B4-BE49-F238E27FC236}">
              <a16:creationId xmlns:a16="http://schemas.microsoft.com/office/drawing/2014/main" id="{45A30546-39BD-41AD-915B-86B5EBA84B83}"/>
            </a:ext>
          </a:extLst>
        </xdr:cNvPr>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a:extLst>
            <a:ext uri="{FF2B5EF4-FFF2-40B4-BE49-F238E27FC236}">
              <a16:creationId xmlns:a16="http://schemas.microsoft.com/office/drawing/2014/main" id="{65284083-2110-4936-A302-AA6ECDA7094C}"/>
            </a:ext>
          </a:extLst>
        </xdr:cNvPr>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a:extLst>
            <a:ext uri="{FF2B5EF4-FFF2-40B4-BE49-F238E27FC236}">
              <a16:creationId xmlns:a16="http://schemas.microsoft.com/office/drawing/2014/main" id="{7151CE8E-CA2F-4290-B7AD-91ABF7315628}"/>
            </a:ext>
          </a:extLst>
        </xdr:cNvPr>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963E755-5D73-42E5-8A83-C456DB68C2E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EFF3460-A603-4CC1-BB1F-540048E9E32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8903A05-72F4-4DCA-99B1-C0B89374535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51B0147-F5D3-4103-BB45-DC84A489959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D65F546-CE7D-45C7-957A-C0CB119D265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83717</xdr:rowOff>
    </xdr:from>
    <xdr:to>
      <xdr:col>55</xdr:col>
      <xdr:colOff>50800</xdr:colOff>
      <xdr:row>63</xdr:row>
      <xdr:rowOff>13867</xdr:rowOff>
    </xdr:to>
    <xdr:sp macro="" textlink="">
      <xdr:nvSpPr>
        <xdr:cNvPr id="247" name="楕円 246">
          <a:extLst>
            <a:ext uri="{FF2B5EF4-FFF2-40B4-BE49-F238E27FC236}">
              <a16:creationId xmlns:a16="http://schemas.microsoft.com/office/drawing/2014/main" id="{B2149929-2A0D-4E3C-B1A1-A4F08B115544}"/>
            </a:ext>
          </a:extLst>
        </xdr:cNvPr>
        <xdr:cNvSpPr/>
      </xdr:nvSpPr>
      <xdr:spPr>
        <a:xfrm>
          <a:off x="10426700" y="1071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106594</xdr:rowOff>
    </xdr:from>
    <xdr:ext cx="690189" cy="259045"/>
    <xdr:sp macro="" textlink="">
      <xdr:nvSpPr>
        <xdr:cNvPr id="248" name="【橋りょう・トンネル】&#10;一人当たり有形固定資産（償却資産）額該当値テキスト">
          <a:extLst>
            <a:ext uri="{FF2B5EF4-FFF2-40B4-BE49-F238E27FC236}">
              <a16:creationId xmlns:a16="http://schemas.microsoft.com/office/drawing/2014/main" id="{10F25123-1CEF-45F0-ACBF-655D31C64184}"/>
            </a:ext>
          </a:extLst>
        </xdr:cNvPr>
        <xdr:cNvSpPr txBox="1"/>
      </xdr:nvSpPr>
      <xdr:spPr>
        <a:xfrm>
          <a:off x="10515600" y="10565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89988</xdr:rowOff>
    </xdr:from>
    <xdr:to>
      <xdr:col>50</xdr:col>
      <xdr:colOff>165100</xdr:colOff>
      <xdr:row>63</xdr:row>
      <xdr:rowOff>20138</xdr:rowOff>
    </xdr:to>
    <xdr:sp macro="" textlink="">
      <xdr:nvSpPr>
        <xdr:cNvPr id="249" name="楕円 248">
          <a:extLst>
            <a:ext uri="{FF2B5EF4-FFF2-40B4-BE49-F238E27FC236}">
              <a16:creationId xmlns:a16="http://schemas.microsoft.com/office/drawing/2014/main" id="{490CEB4B-148F-4E58-A6A7-F7E60AC7B6B0}"/>
            </a:ext>
          </a:extLst>
        </xdr:cNvPr>
        <xdr:cNvSpPr/>
      </xdr:nvSpPr>
      <xdr:spPr>
        <a:xfrm>
          <a:off x="9588500" y="107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134517</xdr:rowOff>
    </xdr:from>
    <xdr:to>
      <xdr:col>55</xdr:col>
      <xdr:colOff>0</xdr:colOff>
      <xdr:row>62</xdr:row>
      <xdr:rowOff>140788</xdr:rowOff>
    </xdr:to>
    <xdr:cxnSp macro="">
      <xdr:nvCxnSpPr>
        <xdr:cNvPr id="250" name="直線コネクタ 249">
          <a:extLst>
            <a:ext uri="{FF2B5EF4-FFF2-40B4-BE49-F238E27FC236}">
              <a16:creationId xmlns:a16="http://schemas.microsoft.com/office/drawing/2014/main" id="{A9E16A1B-4476-4CA5-8EB9-6FEBA46DA377}"/>
            </a:ext>
          </a:extLst>
        </xdr:cNvPr>
        <xdr:cNvCxnSpPr/>
      </xdr:nvCxnSpPr>
      <xdr:spPr>
        <a:xfrm flipV="1">
          <a:off x="9639300" y="10764417"/>
          <a:ext cx="8382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96207</xdr:rowOff>
    </xdr:from>
    <xdr:to>
      <xdr:col>46</xdr:col>
      <xdr:colOff>38100</xdr:colOff>
      <xdr:row>63</xdr:row>
      <xdr:rowOff>26357</xdr:rowOff>
    </xdr:to>
    <xdr:sp macro="" textlink="">
      <xdr:nvSpPr>
        <xdr:cNvPr id="251" name="楕円 250">
          <a:extLst>
            <a:ext uri="{FF2B5EF4-FFF2-40B4-BE49-F238E27FC236}">
              <a16:creationId xmlns:a16="http://schemas.microsoft.com/office/drawing/2014/main" id="{ADB6B4B0-DE23-4ADC-A0DD-E68A7D5E5AA6}"/>
            </a:ext>
          </a:extLst>
        </xdr:cNvPr>
        <xdr:cNvSpPr/>
      </xdr:nvSpPr>
      <xdr:spPr>
        <a:xfrm>
          <a:off x="8699500" y="1072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140788</xdr:rowOff>
    </xdr:from>
    <xdr:to>
      <xdr:col>50</xdr:col>
      <xdr:colOff>114300</xdr:colOff>
      <xdr:row>62</xdr:row>
      <xdr:rowOff>147007</xdr:rowOff>
    </xdr:to>
    <xdr:cxnSp macro="">
      <xdr:nvCxnSpPr>
        <xdr:cNvPr id="252" name="直線コネクタ 251">
          <a:extLst>
            <a:ext uri="{FF2B5EF4-FFF2-40B4-BE49-F238E27FC236}">
              <a16:creationId xmlns:a16="http://schemas.microsoft.com/office/drawing/2014/main" id="{2DB08166-8A5F-4E92-86CF-D4A50F79CF1D}"/>
            </a:ext>
          </a:extLst>
        </xdr:cNvPr>
        <xdr:cNvCxnSpPr/>
      </xdr:nvCxnSpPr>
      <xdr:spPr>
        <a:xfrm flipV="1">
          <a:off x="8750300" y="10770688"/>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103714</xdr:rowOff>
    </xdr:from>
    <xdr:to>
      <xdr:col>41</xdr:col>
      <xdr:colOff>101600</xdr:colOff>
      <xdr:row>63</xdr:row>
      <xdr:rowOff>33864</xdr:rowOff>
    </xdr:to>
    <xdr:sp macro="" textlink="">
      <xdr:nvSpPr>
        <xdr:cNvPr id="253" name="楕円 252">
          <a:extLst>
            <a:ext uri="{FF2B5EF4-FFF2-40B4-BE49-F238E27FC236}">
              <a16:creationId xmlns:a16="http://schemas.microsoft.com/office/drawing/2014/main" id="{FAF9C936-6826-4D14-887C-2B6A6CB97916}"/>
            </a:ext>
          </a:extLst>
        </xdr:cNvPr>
        <xdr:cNvSpPr/>
      </xdr:nvSpPr>
      <xdr:spPr>
        <a:xfrm>
          <a:off x="7810500" y="107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147007</xdr:rowOff>
    </xdr:from>
    <xdr:to>
      <xdr:col>45</xdr:col>
      <xdr:colOff>177800</xdr:colOff>
      <xdr:row>62</xdr:row>
      <xdr:rowOff>154514</xdr:rowOff>
    </xdr:to>
    <xdr:cxnSp macro="">
      <xdr:nvCxnSpPr>
        <xdr:cNvPr id="254" name="直線コネクタ 253">
          <a:extLst>
            <a:ext uri="{FF2B5EF4-FFF2-40B4-BE49-F238E27FC236}">
              <a16:creationId xmlns:a16="http://schemas.microsoft.com/office/drawing/2014/main" id="{A207FCEB-F827-448B-84DB-D02CAA44BEB3}"/>
            </a:ext>
          </a:extLst>
        </xdr:cNvPr>
        <xdr:cNvCxnSpPr/>
      </xdr:nvCxnSpPr>
      <xdr:spPr>
        <a:xfrm flipV="1">
          <a:off x="7861300" y="10776907"/>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107553</xdr:rowOff>
    </xdr:from>
    <xdr:to>
      <xdr:col>36</xdr:col>
      <xdr:colOff>165100</xdr:colOff>
      <xdr:row>63</xdr:row>
      <xdr:rowOff>37703</xdr:rowOff>
    </xdr:to>
    <xdr:sp macro="" textlink="">
      <xdr:nvSpPr>
        <xdr:cNvPr id="255" name="楕円 254">
          <a:extLst>
            <a:ext uri="{FF2B5EF4-FFF2-40B4-BE49-F238E27FC236}">
              <a16:creationId xmlns:a16="http://schemas.microsoft.com/office/drawing/2014/main" id="{1049AEEF-589C-4E04-9E70-2505E478154A}"/>
            </a:ext>
          </a:extLst>
        </xdr:cNvPr>
        <xdr:cNvSpPr/>
      </xdr:nvSpPr>
      <xdr:spPr>
        <a:xfrm>
          <a:off x="6921500" y="107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154514</xdr:rowOff>
    </xdr:from>
    <xdr:to>
      <xdr:col>41</xdr:col>
      <xdr:colOff>50800</xdr:colOff>
      <xdr:row>62</xdr:row>
      <xdr:rowOff>158353</xdr:rowOff>
    </xdr:to>
    <xdr:cxnSp macro="">
      <xdr:nvCxnSpPr>
        <xdr:cNvPr id="256" name="直線コネクタ 255">
          <a:extLst>
            <a:ext uri="{FF2B5EF4-FFF2-40B4-BE49-F238E27FC236}">
              <a16:creationId xmlns:a16="http://schemas.microsoft.com/office/drawing/2014/main" id="{D809342B-D70A-4D8A-97CB-0D1C003B187E}"/>
            </a:ext>
          </a:extLst>
        </xdr:cNvPr>
        <xdr:cNvCxnSpPr/>
      </xdr:nvCxnSpPr>
      <xdr:spPr>
        <a:xfrm flipV="1">
          <a:off x="6972300" y="10784414"/>
          <a:ext cx="889000" cy="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109692</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A4D84EE3-56FF-4FE5-9CAE-4E1E64BA8B62}"/>
            </a:ext>
          </a:extLst>
        </xdr:cNvPr>
        <xdr:cNvSpPr txBox="1"/>
      </xdr:nvSpPr>
      <xdr:spPr>
        <a:xfrm>
          <a:off x="9327095" y="1091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113846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27C53D77-11BB-4632-A0DB-6B270284A5B9}"/>
            </a:ext>
          </a:extLst>
        </xdr:cNvPr>
        <xdr:cNvSpPr txBox="1"/>
      </xdr:nvSpPr>
      <xdr:spPr>
        <a:xfrm>
          <a:off x="8450795" y="1091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147831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1548A3EF-A755-45A2-BBF4-CB68303E098A}"/>
            </a:ext>
          </a:extLst>
        </xdr:cNvPr>
        <xdr:cNvSpPr txBox="1"/>
      </xdr:nvSpPr>
      <xdr:spPr>
        <a:xfrm>
          <a:off x="7561795" y="1094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152746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E4E6C47F-B7D7-4BD5-A081-6B1C2D1ED018}"/>
            </a:ext>
          </a:extLst>
        </xdr:cNvPr>
        <xdr:cNvSpPr txBox="1"/>
      </xdr:nvSpPr>
      <xdr:spPr>
        <a:xfrm>
          <a:off x="6672795" y="1095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36665</xdr:rowOff>
    </xdr:from>
    <xdr:ext cx="690189" cy="259045"/>
    <xdr:sp macro="" textlink="">
      <xdr:nvSpPr>
        <xdr:cNvPr id="261" name="n_1mainValue【橋りょう・トンネル】&#10;一人当たり有形固定資産（償却資産）額">
          <a:extLst>
            <a:ext uri="{FF2B5EF4-FFF2-40B4-BE49-F238E27FC236}">
              <a16:creationId xmlns:a16="http://schemas.microsoft.com/office/drawing/2014/main" id="{6EF1D560-BC67-4157-BF8B-4EEDEB4BDB75}"/>
            </a:ext>
          </a:extLst>
        </xdr:cNvPr>
        <xdr:cNvSpPr txBox="1"/>
      </xdr:nvSpPr>
      <xdr:spPr>
        <a:xfrm>
          <a:off x="9281505" y="104951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42884</xdr:rowOff>
    </xdr:from>
    <xdr:ext cx="690189" cy="259045"/>
    <xdr:sp macro="" textlink="">
      <xdr:nvSpPr>
        <xdr:cNvPr id="262" name="n_2mainValue【橋りょう・トンネル】&#10;一人当たり有形固定資産（償却資産）額">
          <a:extLst>
            <a:ext uri="{FF2B5EF4-FFF2-40B4-BE49-F238E27FC236}">
              <a16:creationId xmlns:a16="http://schemas.microsoft.com/office/drawing/2014/main" id="{3E1095E1-30FA-4E6D-98A6-0C1BA5BE22F2}"/>
            </a:ext>
          </a:extLst>
        </xdr:cNvPr>
        <xdr:cNvSpPr txBox="1"/>
      </xdr:nvSpPr>
      <xdr:spPr>
        <a:xfrm>
          <a:off x="8405205" y="105013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50391</xdr:rowOff>
    </xdr:from>
    <xdr:ext cx="690189" cy="259045"/>
    <xdr:sp macro="" textlink="">
      <xdr:nvSpPr>
        <xdr:cNvPr id="263" name="n_3mainValue【橋りょう・トンネル】&#10;一人当たり有形固定資産（償却資産）額">
          <a:extLst>
            <a:ext uri="{FF2B5EF4-FFF2-40B4-BE49-F238E27FC236}">
              <a16:creationId xmlns:a16="http://schemas.microsoft.com/office/drawing/2014/main" id="{ACEFFAFE-599D-489E-AE91-27940251F873}"/>
            </a:ext>
          </a:extLst>
        </xdr:cNvPr>
        <xdr:cNvSpPr txBox="1"/>
      </xdr:nvSpPr>
      <xdr:spPr>
        <a:xfrm>
          <a:off x="7516205" y="105088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54230</xdr:rowOff>
    </xdr:from>
    <xdr:ext cx="690189" cy="259045"/>
    <xdr:sp macro="" textlink="">
      <xdr:nvSpPr>
        <xdr:cNvPr id="264" name="n_4mainValue【橋りょう・トンネル】&#10;一人当たり有形固定資産（償却資産）額">
          <a:extLst>
            <a:ext uri="{FF2B5EF4-FFF2-40B4-BE49-F238E27FC236}">
              <a16:creationId xmlns:a16="http://schemas.microsoft.com/office/drawing/2014/main" id="{4190FBA2-D67B-46C6-919F-FDD09FCAC0EB}"/>
            </a:ext>
          </a:extLst>
        </xdr:cNvPr>
        <xdr:cNvSpPr txBox="1"/>
      </xdr:nvSpPr>
      <xdr:spPr>
        <a:xfrm>
          <a:off x="6627205" y="105126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C5F72D7-F901-44AA-ADC9-E098A9CE528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2CB8036D-8D70-4733-99BE-B7060E349A5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CF304F9-FE89-468B-BDF9-F22CD5C8F0B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05F3D34-DE34-4599-ACAC-A56CBF9B392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A047B7DC-54A3-4C3B-9C31-F81F5E0832B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0C028C8-1369-45A6-8EA4-5DEF3383858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C19A13BA-D93C-41A2-810E-F343697B946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A6A5FCC1-A7C0-42B3-ABB8-E8C166DFB89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39E2A3F5-2058-46EC-A8DA-1BC359E1CF3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68681998-24A3-43D7-81CC-BFB9A1586FF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3E65773D-E312-4E13-BC10-AE63A165BC3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5426A925-9D78-48EF-8C3B-9962B3AA005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C2B24485-C6E4-47F9-99D0-F56AA22BF95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87834E73-0FB0-4B32-9A76-B6FEDFCC52A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4881A7F9-909D-45E5-80C2-4E6A40E3118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73C7ECB-7A0D-4EA0-B63F-4914D3B3D3F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E0CBE1FA-58C6-4778-A4C7-A4A91B05CED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8F05D14C-5D22-43BE-9054-C5817368A48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87803350-DE1A-4809-B8CC-A615F96D940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62D224DA-9C4F-4301-A6B9-562095E2260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5FE9ED50-FB8D-4B76-9E64-EC7AFDC7DE9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FD538471-469C-49D8-B162-7735EDE8D80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C076F191-D91A-4097-8490-06F4654E0A4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137AE28D-7AAB-4B0A-93A9-5FAD426232B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8A065C2E-2A2A-4188-9131-875765F2F4D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AD74C732-5806-4AF2-ACF1-A8C6642E1A53}"/>
            </a:ext>
          </a:extLst>
        </xdr:cNvPr>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DB5D335F-3A45-4570-BE05-BF8ED0F940D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FAB6971D-5BD9-469A-812C-F54DF9E4A6F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E5BBA609-4B95-4928-B9C4-46ADA217A6CE}"/>
            </a:ext>
          </a:extLst>
        </xdr:cNvPr>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a:extLst>
            <a:ext uri="{FF2B5EF4-FFF2-40B4-BE49-F238E27FC236}">
              <a16:creationId xmlns:a16="http://schemas.microsoft.com/office/drawing/2014/main" id="{70E5E35C-FBDD-45BF-B60D-C26A1ADB0F30}"/>
            </a:ext>
          </a:extLst>
        </xdr:cNvPr>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6D556450-DDC1-421C-9FEB-724708A41BA0}"/>
            </a:ext>
          </a:extLst>
        </xdr:cNvPr>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a:extLst>
            <a:ext uri="{FF2B5EF4-FFF2-40B4-BE49-F238E27FC236}">
              <a16:creationId xmlns:a16="http://schemas.microsoft.com/office/drawing/2014/main" id="{764DCE0E-8FF9-45AE-9088-3B2017FBCA96}"/>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a:extLst>
            <a:ext uri="{FF2B5EF4-FFF2-40B4-BE49-F238E27FC236}">
              <a16:creationId xmlns:a16="http://schemas.microsoft.com/office/drawing/2014/main" id="{06603503-7A54-4D99-8465-CA839E194CB4}"/>
            </a:ext>
          </a:extLst>
        </xdr:cNvPr>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a:extLst>
            <a:ext uri="{FF2B5EF4-FFF2-40B4-BE49-F238E27FC236}">
              <a16:creationId xmlns:a16="http://schemas.microsoft.com/office/drawing/2014/main" id="{167546AE-C69C-4740-91A1-6C421B698938}"/>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a:extLst>
            <a:ext uri="{FF2B5EF4-FFF2-40B4-BE49-F238E27FC236}">
              <a16:creationId xmlns:a16="http://schemas.microsoft.com/office/drawing/2014/main" id="{3D6C3872-4588-46C5-8A18-7BEF73F3B2B1}"/>
            </a:ext>
          </a:extLst>
        </xdr:cNvPr>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a:extLst>
            <a:ext uri="{FF2B5EF4-FFF2-40B4-BE49-F238E27FC236}">
              <a16:creationId xmlns:a16="http://schemas.microsoft.com/office/drawing/2014/main" id="{19125C29-0341-4E81-863D-58CE4F1C0F21}"/>
            </a:ext>
          </a:extLst>
        </xdr:cNvPr>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E85A2E4-64C1-4AEF-9CF5-8F3175F2FC8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5FFC51C-BDCE-420E-B537-E33C7F65EE4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59FCC78-7F01-478E-A8B8-33EAD2BFAEB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D2D39CE-2BCA-483B-BC2E-5EFB104FE6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4718980-3B8D-4781-8E69-E34B9EE815E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75474</xdr:rowOff>
    </xdr:from>
    <xdr:to>
      <xdr:col>24</xdr:col>
      <xdr:colOff>114300</xdr:colOff>
      <xdr:row>83</xdr:row>
      <xdr:rowOff>5624</xdr:rowOff>
    </xdr:to>
    <xdr:sp macro="" textlink="">
      <xdr:nvSpPr>
        <xdr:cNvPr id="306" name="楕円 305">
          <a:extLst>
            <a:ext uri="{FF2B5EF4-FFF2-40B4-BE49-F238E27FC236}">
              <a16:creationId xmlns:a16="http://schemas.microsoft.com/office/drawing/2014/main" id="{B81528CB-C52E-43DC-B4A9-098A417F063C}"/>
            </a:ext>
          </a:extLst>
        </xdr:cNvPr>
        <xdr:cNvSpPr/>
      </xdr:nvSpPr>
      <xdr:spPr>
        <a:xfrm>
          <a:off x="45847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98351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4EE65859-AD70-4A1D-BC28-51A4A6F0F945}"/>
            </a:ext>
          </a:extLst>
        </xdr:cNvPr>
        <xdr:cNvSpPr txBox="1"/>
      </xdr:nvSpPr>
      <xdr:spPr>
        <a:xfrm>
          <a:off x="4673600" y="1398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308" name="楕円 307">
          <a:extLst>
            <a:ext uri="{FF2B5EF4-FFF2-40B4-BE49-F238E27FC236}">
              <a16:creationId xmlns:a16="http://schemas.microsoft.com/office/drawing/2014/main" id="{FCAB81A9-EA43-46D5-8217-8156E13DA532}"/>
            </a:ext>
          </a:extLst>
        </xdr:cNvPr>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126274</xdr:rowOff>
    </xdr:to>
    <xdr:cxnSp macro="">
      <xdr:nvCxnSpPr>
        <xdr:cNvPr id="309" name="直線コネクタ 308">
          <a:extLst>
            <a:ext uri="{FF2B5EF4-FFF2-40B4-BE49-F238E27FC236}">
              <a16:creationId xmlns:a16="http://schemas.microsoft.com/office/drawing/2014/main" id="{F023F210-75DE-4D96-BCAC-74C241A160B2}"/>
            </a:ext>
          </a:extLst>
        </xdr:cNvPr>
        <xdr:cNvCxnSpPr/>
      </xdr:nvCxnSpPr>
      <xdr:spPr>
        <a:xfrm>
          <a:off x="3797300" y="141655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31387</xdr:rowOff>
    </xdr:from>
    <xdr:to>
      <xdr:col>15</xdr:col>
      <xdr:colOff>101600</xdr:colOff>
      <xdr:row>82</xdr:row>
      <xdr:rowOff>132987</xdr:rowOff>
    </xdr:to>
    <xdr:sp macro="" textlink="">
      <xdr:nvSpPr>
        <xdr:cNvPr id="310" name="楕円 309">
          <a:extLst>
            <a:ext uri="{FF2B5EF4-FFF2-40B4-BE49-F238E27FC236}">
              <a16:creationId xmlns:a16="http://schemas.microsoft.com/office/drawing/2014/main" id="{B9BD9155-69B4-48B1-AD47-3538B0B49524}"/>
            </a:ext>
          </a:extLst>
        </xdr:cNvPr>
        <xdr:cNvSpPr/>
      </xdr:nvSpPr>
      <xdr:spPr>
        <a:xfrm>
          <a:off x="2857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82187</xdr:rowOff>
    </xdr:from>
    <xdr:to>
      <xdr:col>19</xdr:col>
      <xdr:colOff>177800</xdr:colOff>
      <xdr:row>82</xdr:row>
      <xdr:rowOff>106680</xdr:rowOff>
    </xdr:to>
    <xdr:cxnSp macro="">
      <xdr:nvCxnSpPr>
        <xdr:cNvPr id="311" name="直線コネクタ 310">
          <a:extLst>
            <a:ext uri="{FF2B5EF4-FFF2-40B4-BE49-F238E27FC236}">
              <a16:creationId xmlns:a16="http://schemas.microsoft.com/office/drawing/2014/main" id="{922049E7-5993-4CCE-8E20-451E887E05BF}"/>
            </a:ext>
          </a:extLst>
        </xdr:cNvPr>
        <xdr:cNvCxnSpPr/>
      </xdr:nvCxnSpPr>
      <xdr:spPr>
        <a:xfrm>
          <a:off x="2908300" y="141410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312" name="楕円 311">
          <a:extLst>
            <a:ext uri="{FF2B5EF4-FFF2-40B4-BE49-F238E27FC236}">
              <a16:creationId xmlns:a16="http://schemas.microsoft.com/office/drawing/2014/main" id="{B95A911D-8EF0-417D-A6A3-A7A7A121F02F}"/>
            </a:ext>
          </a:extLst>
        </xdr:cNvPr>
        <xdr:cNvSpPr/>
      </xdr:nvSpPr>
      <xdr:spPr>
        <a:xfrm>
          <a:off x="196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82187</xdr:rowOff>
    </xdr:from>
    <xdr:to>
      <xdr:col>15</xdr:col>
      <xdr:colOff>50800</xdr:colOff>
      <xdr:row>82</xdr:row>
      <xdr:rowOff>83820</xdr:rowOff>
    </xdr:to>
    <xdr:cxnSp macro="">
      <xdr:nvCxnSpPr>
        <xdr:cNvPr id="313" name="直線コネクタ 312">
          <a:extLst>
            <a:ext uri="{FF2B5EF4-FFF2-40B4-BE49-F238E27FC236}">
              <a16:creationId xmlns:a16="http://schemas.microsoft.com/office/drawing/2014/main" id="{B38D8D7C-85F8-447D-B8C0-88BD132FE75B}"/>
            </a:ext>
          </a:extLst>
        </xdr:cNvPr>
        <xdr:cNvCxnSpPr/>
      </xdr:nvCxnSpPr>
      <xdr:spPr>
        <a:xfrm flipV="1">
          <a:off x="2019300" y="141410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34652</xdr:rowOff>
    </xdr:from>
    <xdr:to>
      <xdr:col>6</xdr:col>
      <xdr:colOff>38100</xdr:colOff>
      <xdr:row>82</xdr:row>
      <xdr:rowOff>136252</xdr:rowOff>
    </xdr:to>
    <xdr:sp macro="" textlink="">
      <xdr:nvSpPr>
        <xdr:cNvPr id="314" name="楕円 313">
          <a:extLst>
            <a:ext uri="{FF2B5EF4-FFF2-40B4-BE49-F238E27FC236}">
              <a16:creationId xmlns:a16="http://schemas.microsoft.com/office/drawing/2014/main" id="{E986F01D-DBF8-47A3-891D-9B0886258A67}"/>
            </a:ext>
          </a:extLst>
        </xdr:cNvPr>
        <xdr:cNvSpPr/>
      </xdr:nvSpPr>
      <xdr:spPr>
        <a:xfrm>
          <a:off x="1079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82</xdr:row>
      <xdr:rowOff>85452</xdr:rowOff>
    </xdr:to>
    <xdr:cxnSp macro="">
      <xdr:nvCxnSpPr>
        <xdr:cNvPr id="315" name="直線コネクタ 314">
          <a:extLst>
            <a:ext uri="{FF2B5EF4-FFF2-40B4-BE49-F238E27FC236}">
              <a16:creationId xmlns:a16="http://schemas.microsoft.com/office/drawing/2014/main" id="{F813129D-A213-4B65-94CE-BCD92B98705F}"/>
            </a:ext>
          </a:extLst>
        </xdr:cNvPr>
        <xdr:cNvCxnSpPr/>
      </xdr:nvCxnSpPr>
      <xdr:spPr>
        <a:xfrm flipV="1">
          <a:off x="1130300" y="1414272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145341</xdr:rowOff>
    </xdr:from>
    <xdr:ext cx="405111" cy="259045"/>
    <xdr:sp macro="" textlink="">
      <xdr:nvSpPr>
        <xdr:cNvPr id="316" name="n_1aveValue【公営住宅】&#10;有形固定資産減価償却率">
          <a:extLst>
            <a:ext uri="{FF2B5EF4-FFF2-40B4-BE49-F238E27FC236}">
              <a16:creationId xmlns:a16="http://schemas.microsoft.com/office/drawing/2014/main" id="{C613B390-C7A6-46DC-8599-77B0E3C5E616}"/>
            </a:ext>
          </a:extLst>
        </xdr:cNvPr>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7" name="n_2aveValue【公営住宅】&#10;有形固定資産減価償却率">
          <a:extLst>
            <a:ext uri="{FF2B5EF4-FFF2-40B4-BE49-F238E27FC236}">
              <a16:creationId xmlns:a16="http://schemas.microsoft.com/office/drawing/2014/main" id="{A61A9110-4045-4721-AEB8-B16851C90FFC}"/>
            </a:ext>
          </a:extLst>
        </xdr:cNvPr>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18" name="n_3aveValue【公営住宅】&#10;有形固定資産減価償却率">
          <a:extLst>
            <a:ext uri="{FF2B5EF4-FFF2-40B4-BE49-F238E27FC236}">
              <a16:creationId xmlns:a16="http://schemas.microsoft.com/office/drawing/2014/main" id="{84588BE1-EF92-498D-897A-DBD1E9B1AEE5}"/>
            </a:ext>
          </a:extLst>
        </xdr:cNvPr>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9" name="n_4aveValue【公営住宅】&#10;有形固定資産減価償却率">
          <a:extLst>
            <a:ext uri="{FF2B5EF4-FFF2-40B4-BE49-F238E27FC236}">
              <a16:creationId xmlns:a16="http://schemas.microsoft.com/office/drawing/2014/main" id="{E6ED7274-5ADE-4A75-9396-0B8D5EB6B7D7}"/>
            </a:ext>
          </a:extLst>
        </xdr:cNvPr>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2557</xdr:rowOff>
    </xdr:from>
    <xdr:ext cx="405111" cy="259045"/>
    <xdr:sp macro="" textlink="">
      <xdr:nvSpPr>
        <xdr:cNvPr id="320" name="n_1mainValue【公営住宅】&#10;有形固定資産減価償却率">
          <a:extLst>
            <a:ext uri="{FF2B5EF4-FFF2-40B4-BE49-F238E27FC236}">
              <a16:creationId xmlns:a16="http://schemas.microsoft.com/office/drawing/2014/main" id="{74A7DEB3-FA88-4CA3-A8B8-E95784771271}"/>
            </a:ext>
          </a:extLst>
        </xdr:cNvPr>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149514</xdr:rowOff>
    </xdr:from>
    <xdr:ext cx="405111" cy="259045"/>
    <xdr:sp macro="" textlink="">
      <xdr:nvSpPr>
        <xdr:cNvPr id="321" name="n_2mainValue【公営住宅】&#10;有形固定資産減価償却率">
          <a:extLst>
            <a:ext uri="{FF2B5EF4-FFF2-40B4-BE49-F238E27FC236}">
              <a16:creationId xmlns:a16="http://schemas.microsoft.com/office/drawing/2014/main" id="{F782CEE6-6A7D-43B8-9B72-313A142B58E4}"/>
            </a:ext>
          </a:extLst>
        </xdr:cNvPr>
        <xdr:cNvSpPr txBox="1"/>
      </xdr:nvSpPr>
      <xdr:spPr>
        <a:xfrm>
          <a:off x="2705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151147</xdr:rowOff>
    </xdr:from>
    <xdr:ext cx="405111" cy="259045"/>
    <xdr:sp macro="" textlink="">
      <xdr:nvSpPr>
        <xdr:cNvPr id="322" name="n_3mainValue【公営住宅】&#10;有形固定資産減価償却率">
          <a:extLst>
            <a:ext uri="{FF2B5EF4-FFF2-40B4-BE49-F238E27FC236}">
              <a16:creationId xmlns:a16="http://schemas.microsoft.com/office/drawing/2014/main" id="{1E0A9833-FDE4-47F3-BB0B-882ECEE7DF69}"/>
            </a:ext>
          </a:extLst>
        </xdr:cNvPr>
        <xdr:cNvSpPr txBox="1"/>
      </xdr:nvSpPr>
      <xdr:spPr>
        <a:xfrm>
          <a:off x="1816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152779</xdr:rowOff>
    </xdr:from>
    <xdr:ext cx="405111" cy="259045"/>
    <xdr:sp macro="" textlink="">
      <xdr:nvSpPr>
        <xdr:cNvPr id="323" name="n_4mainValue【公営住宅】&#10;有形固定資産減価償却率">
          <a:extLst>
            <a:ext uri="{FF2B5EF4-FFF2-40B4-BE49-F238E27FC236}">
              <a16:creationId xmlns:a16="http://schemas.microsoft.com/office/drawing/2014/main" id="{2B9F7F45-B340-48E6-BFAF-D23F65AFCAF4}"/>
            </a:ext>
          </a:extLst>
        </xdr:cNvPr>
        <xdr:cNvSpPr txBox="1"/>
      </xdr:nvSpPr>
      <xdr:spPr>
        <a:xfrm>
          <a:off x="927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AD446C7F-A60A-4219-8228-5E6E8A45EA9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91240CB0-4581-44EC-95B6-5408D1E4336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FC461A1-EF18-4694-A0D1-BB52F4BC12D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4ED4475A-B46C-482D-9CA0-DE622EBB63F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4E624CF8-BB46-45B8-AF8E-86ABB4A35F6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D11C5C04-1E5A-4209-B9D0-BB2EB627D7B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F8CF52AC-D841-4923-8334-0D344F8EAF9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FD74817E-4962-4814-91E3-312A037615D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74767E61-6391-4F5C-9EA0-ED0FBA2E4E5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D7B2F655-9444-4300-B962-1D8D09ADD97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C03D3691-1A30-49BA-9335-6D8E970F3EB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6A7CCBCC-52BE-4B1C-8011-6693E1E7E8B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498CEDFD-59AC-4FB0-8CE6-1FCA32F67FB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E918C6A0-CF57-48C1-ABDD-CB3DF6FFF97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FC3D14F5-1EE4-4945-9381-A8642C9E05A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C305416F-877F-4F0F-B4E2-D1FD54934A4A}"/>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C8E4D1C1-EECA-41DB-9924-1FB48CDAC48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2A0BC54C-8564-4B39-9B5F-421B1481AF4C}"/>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9D8D138E-C21D-4176-9686-1340F2DF995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E223BA01-2108-4AD6-97EC-35FCA01081A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59EEDAC-2D31-4E20-B288-BB181541371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B3C47352-C988-4601-A360-90D3CB805F7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6269B344-59B1-42AA-AE9B-BD26E22AA63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a:extLst>
            <a:ext uri="{FF2B5EF4-FFF2-40B4-BE49-F238E27FC236}">
              <a16:creationId xmlns:a16="http://schemas.microsoft.com/office/drawing/2014/main" id="{BEF9240D-4AD8-47E3-84CD-649C3FEA7923}"/>
            </a:ext>
          </a:extLst>
        </xdr:cNvPr>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a:extLst>
            <a:ext uri="{FF2B5EF4-FFF2-40B4-BE49-F238E27FC236}">
              <a16:creationId xmlns:a16="http://schemas.microsoft.com/office/drawing/2014/main" id="{496E5190-1A30-49F9-A034-07840C92AF34}"/>
            </a:ext>
          </a:extLst>
        </xdr:cNvPr>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a:extLst>
            <a:ext uri="{FF2B5EF4-FFF2-40B4-BE49-F238E27FC236}">
              <a16:creationId xmlns:a16="http://schemas.microsoft.com/office/drawing/2014/main" id="{B7C37CA9-FE5D-4FD6-97A8-C9CF3BECA5C3}"/>
            </a:ext>
          </a:extLst>
        </xdr:cNvPr>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a:extLst>
            <a:ext uri="{FF2B5EF4-FFF2-40B4-BE49-F238E27FC236}">
              <a16:creationId xmlns:a16="http://schemas.microsoft.com/office/drawing/2014/main" id="{688D8153-F350-4B87-B2F7-0B62C2847705}"/>
            </a:ext>
          </a:extLst>
        </xdr:cNvPr>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a:extLst>
            <a:ext uri="{FF2B5EF4-FFF2-40B4-BE49-F238E27FC236}">
              <a16:creationId xmlns:a16="http://schemas.microsoft.com/office/drawing/2014/main" id="{0099594A-26ED-4339-9FFB-B5FAEF8F896E}"/>
            </a:ext>
          </a:extLst>
        </xdr:cNvPr>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1085</xdr:rowOff>
    </xdr:from>
    <xdr:ext cx="469744" cy="259045"/>
    <xdr:sp macro="" textlink="">
      <xdr:nvSpPr>
        <xdr:cNvPr id="352" name="【公営住宅】&#10;一人当たり面積平均値テキスト">
          <a:extLst>
            <a:ext uri="{FF2B5EF4-FFF2-40B4-BE49-F238E27FC236}">
              <a16:creationId xmlns:a16="http://schemas.microsoft.com/office/drawing/2014/main" id="{D62DA5A6-E0BD-4959-8BA1-C926F8E3B31B}"/>
            </a:ext>
          </a:extLst>
        </xdr:cNvPr>
        <xdr:cNvSpPr txBox="1"/>
      </xdr:nvSpPr>
      <xdr:spPr>
        <a:xfrm>
          <a:off x="10515600" y="14574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a:extLst>
            <a:ext uri="{FF2B5EF4-FFF2-40B4-BE49-F238E27FC236}">
              <a16:creationId xmlns:a16="http://schemas.microsoft.com/office/drawing/2014/main" id="{DE0D8A4E-E690-4131-8BB5-CC43F2AC8CB6}"/>
            </a:ext>
          </a:extLst>
        </xdr:cNvPr>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a:extLst>
            <a:ext uri="{FF2B5EF4-FFF2-40B4-BE49-F238E27FC236}">
              <a16:creationId xmlns:a16="http://schemas.microsoft.com/office/drawing/2014/main" id="{7BE0566B-A819-42C1-B5BB-A8BBB12C15A1}"/>
            </a:ext>
          </a:extLst>
        </xdr:cNvPr>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a:extLst>
            <a:ext uri="{FF2B5EF4-FFF2-40B4-BE49-F238E27FC236}">
              <a16:creationId xmlns:a16="http://schemas.microsoft.com/office/drawing/2014/main" id="{56E17516-46FA-448C-8CEC-B153786A0C92}"/>
            </a:ext>
          </a:extLst>
        </xdr:cNvPr>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a:extLst>
            <a:ext uri="{FF2B5EF4-FFF2-40B4-BE49-F238E27FC236}">
              <a16:creationId xmlns:a16="http://schemas.microsoft.com/office/drawing/2014/main" id="{8DDAC756-D7EF-4255-A259-4C90BC44C3A8}"/>
            </a:ext>
          </a:extLst>
        </xdr:cNvPr>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a:extLst>
            <a:ext uri="{FF2B5EF4-FFF2-40B4-BE49-F238E27FC236}">
              <a16:creationId xmlns:a16="http://schemas.microsoft.com/office/drawing/2014/main" id="{AA2C4102-4504-4387-9E7C-50E4E6FD0454}"/>
            </a:ext>
          </a:extLst>
        </xdr:cNvPr>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0DC2CFF-589B-4BFB-AAFB-18211BF2776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FB5314C-E6FD-4952-9043-170C3B55041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CFF7839-5B70-45F8-BC30-367AD58AFB2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73FA9D1-4D15-4FA2-9E29-C058E5E3795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04711D1-DBC6-4B75-8BF0-82FCB220F04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55880</xdr:rowOff>
    </xdr:from>
    <xdr:to>
      <xdr:col>55</xdr:col>
      <xdr:colOff>50800</xdr:colOff>
      <xdr:row>84</xdr:row>
      <xdr:rowOff>157480</xdr:rowOff>
    </xdr:to>
    <xdr:sp macro="" textlink="">
      <xdr:nvSpPr>
        <xdr:cNvPr id="363" name="楕円 362">
          <a:extLst>
            <a:ext uri="{FF2B5EF4-FFF2-40B4-BE49-F238E27FC236}">
              <a16:creationId xmlns:a16="http://schemas.microsoft.com/office/drawing/2014/main" id="{D427395A-3D49-4ACD-856D-4F024789FF97}"/>
            </a:ext>
          </a:extLst>
        </xdr:cNvPr>
        <xdr:cNvSpPr/>
      </xdr:nvSpPr>
      <xdr:spPr>
        <a:xfrm>
          <a:off x="10426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78757</xdr:rowOff>
    </xdr:from>
    <xdr:ext cx="469744" cy="259045"/>
    <xdr:sp macro="" textlink="">
      <xdr:nvSpPr>
        <xdr:cNvPr id="364" name="【公営住宅】&#10;一人当たり面積該当値テキスト">
          <a:extLst>
            <a:ext uri="{FF2B5EF4-FFF2-40B4-BE49-F238E27FC236}">
              <a16:creationId xmlns:a16="http://schemas.microsoft.com/office/drawing/2014/main" id="{7D731546-C733-497F-BCFC-4559B36B2AEA}"/>
            </a:ext>
          </a:extLst>
        </xdr:cNvPr>
        <xdr:cNvSpPr txBox="1"/>
      </xdr:nvSpPr>
      <xdr:spPr>
        <a:xfrm>
          <a:off x="10515600"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55727</xdr:rowOff>
    </xdr:from>
    <xdr:to>
      <xdr:col>50</xdr:col>
      <xdr:colOff>165100</xdr:colOff>
      <xdr:row>84</xdr:row>
      <xdr:rowOff>157327</xdr:rowOff>
    </xdr:to>
    <xdr:sp macro="" textlink="">
      <xdr:nvSpPr>
        <xdr:cNvPr id="365" name="楕円 364">
          <a:extLst>
            <a:ext uri="{FF2B5EF4-FFF2-40B4-BE49-F238E27FC236}">
              <a16:creationId xmlns:a16="http://schemas.microsoft.com/office/drawing/2014/main" id="{6B2B6AE1-8D0E-4747-A647-0842766B6C76}"/>
            </a:ext>
          </a:extLst>
        </xdr:cNvPr>
        <xdr:cNvSpPr/>
      </xdr:nvSpPr>
      <xdr:spPr>
        <a:xfrm>
          <a:off x="9588500" y="1445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106527</xdr:rowOff>
    </xdr:from>
    <xdr:to>
      <xdr:col>55</xdr:col>
      <xdr:colOff>0</xdr:colOff>
      <xdr:row>84</xdr:row>
      <xdr:rowOff>106680</xdr:rowOff>
    </xdr:to>
    <xdr:cxnSp macro="">
      <xdr:nvCxnSpPr>
        <xdr:cNvPr id="366" name="直線コネクタ 365">
          <a:extLst>
            <a:ext uri="{FF2B5EF4-FFF2-40B4-BE49-F238E27FC236}">
              <a16:creationId xmlns:a16="http://schemas.microsoft.com/office/drawing/2014/main" id="{D77F7C78-387A-4C15-8136-9B3211395D4C}"/>
            </a:ext>
          </a:extLst>
        </xdr:cNvPr>
        <xdr:cNvCxnSpPr/>
      </xdr:nvCxnSpPr>
      <xdr:spPr>
        <a:xfrm>
          <a:off x="9639300" y="14508327"/>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55651</xdr:rowOff>
    </xdr:from>
    <xdr:to>
      <xdr:col>46</xdr:col>
      <xdr:colOff>38100</xdr:colOff>
      <xdr:row>84</xdr:row>
      <xdr:rowOff>157251</xdr:rowOff>
    </xdr:to>
    <xdr:sp macro="" textlink="">
      <xdr:nvSpPr>
        <xdr:cNvPr id="367" name="楕円 366">
          <a:extLst>
            <a:ext uri="{FF2B5EF4-FFF2-40B4-BE49-F238E27FC236}">
              <a16:creationId xmlns:a16="http://schemas.microsoft.com/office/drawing/2014/main" id="{6F439368-4E3D-432E-A823-F35F0615BA5B}"/>
            </a:ext>
          </a:extLst>
        </xdr:cNvPr>
        <xdr:cNvSpPr/>
      </xdr:nvSpPr>
      <xdr:spPr>
        <a:xfrm>
          <a:off x="8699500" y="1445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106451</xdr:rowOff>
    </xdr:from>
    <xdr:to>
      <xdr:col>50</xdr:col>
      <xdr:colOff>114300</xdr:colOff>
      <xdr:row>84</xdr:row>
      <xdr:rowOff>106527</xdr:rowOff>
    </xdr:to>
    <xdr:cxnSp macro="">
      <xdr:nvCxnSpPr>
        <xdr:cNvPr id="368" name="直線コネクタ 367">
          <a:extLst>
            <a:ext uri="{FF2B5EF4-FFF2-40B4-BE49-F238E27FC236}">
              <a16:creationId xmlns:a16="http://schemas.microsoft.com/office/drawing/2014/main" id="{933178A6-D50C-434A-ABB9-1060CBB0E060}"/>
            </a:ext>
          </a:extLst>
        </xdr:cNvPr>
        <xdr:cNvCxnSpPr/>
      </xdr:nvCxnSpPr>
      <xdr:spPr>
        <a:xfrm>
          <a:off x="8750300" y="1450825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69292</xdr:rowOff>
    </xdr:from>
    <xdr:to>
      <xdr:col>41</xdr:col>
      <xdr:colOff>101600</xdr:colOff>
      <xdr:row>84</xdr:row>
      <xdr:rowOff>170892</xdr:rowOff>
    </xdr:to>
    <xdr:sp macro="" textlink="">
      <xdr:nvSpPr>
        <xdr:cNvPr id="369" name="楕円 368">
          <a:extLst>
            <a:ext uri="{FF2B5EF4-FFF2-40B4-BE49-F238E27FC236}">
              <a16:creationId xmlns:a16="http://schemas.microsoft.com/office/drawing/2014/main" id="{0364E7B3-7BC3-4A5F-9E84-223C3DBBE12E}"/>
            </a:ext>
          </a:extLst>
        </xdr:cNvPr>
        <xdr:cNvSpPr/>
      </xdr:nvSpPr>
      <xdr:spPr>
        <a:xfrm>
          <a:off x="7810500" y="1447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106451</xdr:rowOff>
    </xdr:from>
    <xdr:to>
      <xdr:col>45</xdr:col>
      <xdr:colOff>177800</xdr:colOff>
      <xdr:row>84</xdr:row>
      <xdr:rowOff>120092</xdr:rowOff>
    </xdr:to>
    <xdr:cxnSp macro="">
      <xdr:nvCxnSpPr>
        <xdr:cNvPr id="370" name="直線コネクタ 369">
          <a:extLst>
            <a:ext uri="{FF2B5EF4-FFF2-40B4-BE49-F238E27FC236}">
              <a16:creationId xmlns:a16="http://schemas.microsoft.com/office/drawing/2014/main" id="{AFB81A16-C903-4677-A88F-929ECF848084}"/>
            </a:ext>
          </a:extLst>
        </xdr:cNvPr>
        <xdr:cNvCxnSpPr/>
      </xdr:nvCxnSpPr>
      <xdr:spPr>
        <a:xfrm flipV="1">
          <a:off x="7861300" y="14508251"/>
          <a:ext cx="8890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79959</xdr:rowOff>
    </xdr:from>
    <xdr:to>
      <xdr:col>36</xdr:col>
      <xdr:colOff>165100</xdr:colOff>
      <xdr:row>85</xdr:row>
      <xdr:rowOff>10109</xdr:rowOff>
    </xdr:to>
    <xdr:sp macro="" textlink="">
      <xdr:nvSpPr>
        <xdr:cNvPr id="371" name="楕円 370">
          <a:extLst>
            <a:ext uri="{FF2B5EF4-FFF2-40B4-BE49-F238E27FC236}">
              <a16:creationId xmlns:a16="http://schemas.microsoft.com/office/drawing/2014/main" id="{D3B4B030-CFBF-44BB-8494-0FCBA784718C}"/>
            </a:ext>
          </a:extLst>
        </xdr:cNvPr>
        <xdr:cNvSpPr/>
      </xdr:nvSpPr>
      <xdr:spPr>
        <a:xfrm>
          <a:off x="6921500" y="1448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120092</xdr:rowOff>
    </xdr:from>
    <xdr:to>
      <xdr:col>41</xdr:col>
      <xdr:colOff>50800</xdr:colOff>
      <xdr:row>84</xdr:row>
      <xdr:rowOff>130759</xdr:rowOff>
    </xdr:to>
    <xdr:cxnSp macro="">
      <xdr:nvCxnSpPr>
        <xdr:cNvPr id="372" name="直線コネクタ 371">
          <a:extLst>
            <a:ext uri="{FF2B5EF4-FFF2-40B4-BE49-F238E27FC236}">
              <a16:creationId xmlns:a16="http://schemas.microsoft.com/office/drawing/2014/main" id="{5C1F2423-E5BF-40C7-AE76-B58978E3B121}"/>
            </a:ext>
          </a:extLst>
        </xdr:cNvPr>
        <xdr:cNvCxnSpPr/>
      </xdr:nvCxnSpPr>
      <xdr:spPr>
        <a:xfrm flipV="1">
          <a:off x="6972300" y="14521892"/>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107154</xdr:rowOff>
    </xdr:from>
    <xdr:ext cx="469744" cy="259045"/>
    <xdr:sp macro="" textlink="">
      <xdr:nvSpPr>
        <xdr:cNvPr id="373" name="n_1aveValue【公営住宅】&#10;一人当たり面積">
          <a:extLst>
            <a:ext uri="{FF2B5EF4-FFF2-40B4-BE49-F238E27FC236}">
              <a16:creationId xmlns:a16="http://schemas.microsoft.com/office/drawing/2014/main" id="{3D7722A3-26DD-43CD-A937-9FE52DF6746D}"/>
            </a:ext>
          </a:extLst>
        </xdr:cNvPr>
        <xdr:cNvSpPr txBox="1"/>
      </xdr:nvSpPr>
      <xdr:spPr>
        <a:xfrm>
          <a:off x="93917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102430</xdr:rowOff>
    </xdr:from>
    <xdr:ext cx="469744" cy="259045"/>
    <xdr:sp macro="" textlink="">
      <xdr:nvSpPr>
        <xdr:cNvPr id="374" name="n_2aveValue【公営住宅】&#10;一人当たり面積">
          <a:extLst>
            <a:ext uri="{FF2B5EF4-FFF2-40B4-BE49-F238E27FC236}">
              <a16:creationId xmlns:a16="http://schemas.microsoft.com/office/drawing/2014/main" id="{0533AFC1-A2AD-4F2E-9BBC-E63797EF5712}"/>
            </a:ext>
          </a:extLst>
        </xdr:cNvPr>
        <xdr:cNvSpPr txBox="1"/>
      </xdr:nvSpPr>
      <xdr:spPr>
        <a:xfrm>
          <a:off x="8515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116603</xdr:rowOff>
    </xdr:from>
    <xdr:ext cx="469744" cy="259045"/>
    <xdr:sp macro="" textlink="">
      <xdr:nvSpPr>
        <xdr:cNvPr id="375" name="n_3aveValue【公営住宅】&#10;一人当たり面積">
          <a:extLst>
            <a:ext uri="{FF2B5EF4-FFF2-40B4-BE49-F238E27FC236}">
              <a16:creationId xmlns:a16="http://schemas.microsoft.com/office/drawing/2014/main" id="{7EF5DB3B-F48D-46D7-B654-2D267937B8DC}"/>
            </a:ext>
          </a:extLst>
        </xdr:cNvPr>
        <xdr:cNvSpPr txBox="1"/>
      </xdr:nvSpPr>
      <xdr:spPr>
        <a:xfrm>
          <a:off x="7626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140149</xdr:rowOff>
    </xdr:from>
    <xdr:ext cx="469744" cy="259045"/>
    <xdr:sp macro="" textlink="">
      <xdr:nvSpPr>
        <xdr:cNvPr id="376" name="n_4aveValue【公営住宅】&#10;一人当たり面積">
          <a:extLst>
            <a:ext uri="{FF2B5EF4-FFF2-40B4-BE49-F238E27FC236}">
              <a16:creationId xmlns:a16="http://schemas.microsoft.com/office/drawing/2014/main" id="{C4D34EBB-46C2-45E2-9257-7ADB06358DCC}"/>
            </a:ext>
          </a:extLst>
        </xdr:cNvPr>
        <xdr:cNvSpPr txBox="1"/>
      </xdr:nvSpPr>
      <xdr:spPr>
        <a:xfrm>
          <a:off x="6737427" y="1471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2404</xdr:rowOff>
    </xdr:from>
    <xdr:ext cx="469744" cy="259045"/>
    <xdr:sp macro="" textlink="">
      <xdr:nvSpPr>
        <xdr:cNvPr id="377" name="n_1mainValue【公営住宅】&#10;一人当たり面積">
          <a:extLst>
            <a:ext uri="{FF2B5EF4-FFF2-40B4-BE49-F238E27FC236}">
              <a16:creationId xmlns:a16="http://schemas.microsoft.com/office/drawing/2014/main" id="{5E9D55ED-8188-419E-85BC-1E008E749D02}"/>
            </a:ext>
          </a:extLst>
        </xdr:cNvPr>
        <xdr:cNvSpPr txBox="1"/>
      </xdr:nvSpPr>
      <xdr:spPr>
        <a:xfrm>
          <a:off x="9391727" y="1423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2328</xdr:rowOff>
    </xdr:from>
    <xdr:ext cx="469744" cy="259045"/>
    <xdr:sp macro="" textlink="">
      <xdr:nvSpPr>
        <xdr:cNvPr id="378" name="n_2mainValue【公営住宅】&#10;一人当たり面積">
          <a:extLst>
            <a:ext uri="{FF2B5EF4-FFF2-40B4-BE49-F238E27FC236}">
              <a16:creationId xmlns:a16="http://schemas.microsoft.com/office/drawing/2014/main" id="{FE56D0B1-F9CF-4C85-A7A6-6B7DC8D3D000}"/>
            </a:ext>
          </a:extLst>
        </xdr:cNvPr>
        <xdr:cNvSpPr txBox="1"/>
      </xdr:nvSpPr>
      <xdr:spPr>
        <a:xfrm>
          <a:off x="8515427" y="1423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15969</xdr:rowOff>
    </xdr:from>
    <xdr:ext cx="469744" cy="259045"/>
    <xdr:sp macro="" textlink="">
      <xdr:nvSpPr>
        <xdr:cNvPr id="379" name="n_3mainValue【公営住宅】&#10;一人当たり面積">
          <a:extLst>
            <a:ext uri="{FF2B5EF4-FFF2-40B4-BE49-F238E27FC236}">
              <a16:creationId xmlns:a16="http://schemas.microsoft.com/office/drawing/2014/main" id="{0398F07C-AA32-4002-8934-25C5610F3CB4}"/>
            </a:ext>
          </a:extLst>
        </xdr:cNvPr>
        <xdr:cNvSpPr txBox="1"/>
      </xdr:nvSpPr>
      <xdr:spPr>
        <a:xfrm>
          <a:off x="7626427" y="14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26636</xdr:rowOff>
    </xdr:from>
    <xdr:ext cx="469744" cy="259045"/>
    <xdr:sp macro="" textlink="">
      <xdr:nvSpPr>
        <xdr:cNvPr id="380" name="n_4mainValue【公営住宅】&#10;一人当たり面積">
          <a:extLst>
            <a:ext uri="{FF2B5EF4-FFF2-40B4-BE49-F238E27FC236}">
              <a16:creationId xmlns:a16="http://schemas.microsoft.com/office/drawing/2014/main" id="{E1D751FC-E47E-4FFE-9F46-E85572A22DB7}"/>
            </a:ext>
          </a:extLst>
        </xdr:cNvPr>
        <xdr:cNvSpPr txBox="1"/>
      </xdr:nvSpPr>
      <xdr:spPr>
        <a:xfrm>
          <a:off x="6737427" y="1425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CA915579-375B-4D24-8193-60998517845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E12B4BBE-02FC-4F29-9502-B83467541B2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8805FBE8-1E66-4BCC-995B-130F737C745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5602F363-5E0B-4070-8299-B411F3DB138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5A531DF2-3907-471A-AAE4-1195C48655F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B8C0FC9-A7CE-4922-976A-B25ED5C9E7B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529AF3A5-0B03-4048-97F1-A3BA8309DDD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75D47FA2-7C69-4EAF-8413-387314F9064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829BFFC9-8AB7-42FE-ACFE-55E35C521C1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D3C16B9C-0B56-4482-A4BB-E09753C386E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12FEBC94-4969-44DF-8F86-E8EE9879C0C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45D8BD32-9C1B-4BA5-89E6-0B8BA2D0490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239C6EED-DB03-4E1E-B1B9-754E3A645BF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715DE93A-1007-4E5E-A2D8-41598A51EEE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451CB446-805D-4C0B-BD71-D46E79198D9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7E870729-A491-4580-AEAA-853D8316630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F4FB320E-6B27-4054-8547-151DDF718CF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A30E2B78-BEBC-462B-BDFD-1D818E10FF9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7F78AC25-E314-4BDB-B9A1-7E350D9C7DD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2D37A424-C118-4DE2-B3EA-BC403F616DD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28BF770D-A10E-4311-B615-97454047C13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300CBEA1-1805-4153-8884-2D3E2AC256A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6CEE8E11-2F5C-4E28-8D89-290403FB61F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34CD9981-22DE-4282-B60D-7203F457545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2D5CD66D-B55C-4856-A36A-D19EFDB48E9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85CDC339-094C-4447-90C8-9F21040E3C2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29091FD3-0D3D-4EBA-9EBF-10782C893C5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5E546BA7-E438-489A-9306-E2AFF89B6D4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2C1199D6-2128-4F7E-9A8F-55260D36946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101611F3-A1AC-4A38-8EA7-9290C97BD06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7C453592-4FDF-4B6F-87A0-514AC8A161B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1D83205D-1FD7-4CDA-9236-9EAF742A8C1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6406FE0A-DF32-4486-9191-1C31C04BD69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D7B8B9C9-443E-4D94-BA6C-EDBC8CD1101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E6CE4D2-E452-4045-A22B-B948B7EE2DA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66B73FE9-1DC5-4DC9-BB33-5B5A3C74C47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EF49BE09-7B3C-4B80-8F00-50E8864490B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457402E7-B1DB-41A7-B005-B789425B967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994621BE-0844-4111-80B1-36E20D5D9FA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9F0246C0-92C8-4AFA-B9ED-70872FA0C1E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BE4BF120-84C8-4C55-B569-1564AC1A6E0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D0DD60CB-9E5B-44DE-BF54-D92131FA6A6A}"/>
            </a:ext>
          </a:extLst>
        </xdr:cNvPr>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35914F55-1CEB-4B81-8BC5-7339061C8E8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76CDF4B7-BF5E-42BE-A9C5-A3D84C83AA8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C0429D24-7BB2-4E6D-B43F-1939E383D1F3}"/>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26" name="直線コネクタ 425">
          <a:extLst>
            <a:ext uri="{FF2B5EF4-FFF2-40B4-BE49-F238E27FC236}">
              <a16:creationId xmlns:a16="http://schemas.microsoft.com/office/drawing/2014/main" id="{F97F8F82-BF51-4D73-9ACB-DA14A030165F}"/>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FCBAC59C-0B8F-4827-93F9-3811774DB0B5}"/>
            </a:ext>
          </a:extLst>
        </xdr:cNvPr>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28" name="フローチャート: 判断 427">
          <a:extLst>
            <a:ext uri="{FF2B5EF4-FFF2-40B4-BE49-F238E27FC236}">
              <a16:creationId xmlns:a16="http://schemas.microsoft.com/office/drawing/2014/main" id="{EAED9152-154F-4681-9617-4B7BD0F63761}"/>
            </a:ext>
          </a:extLst>
        </xdr:cNvPr>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429" name="フローチャート: 判断 428">
          <a:extLst>
            <a:ext uri="{FF2B5EF4-FFF2-40B4-BE49-F238E27FC236}">
              <a16:creationId xmlns:a16="http://schemas.microsoft.com/office/drawing/2014/main" id="{0EB6672B-C4E2-41B5-A465-3F6D8BD749AD}"/>
            </a:ext>
          </a:extLst>
        </xdr:cNvPr>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30" name="フローチャート: 判断 429">
          <a:extLst>
            <a:ext uri="{FF2B5EF4-FFF2-40B4-BE49-F238E27FC236}">
              <a16:creationId xmlns:a16="http://schemas.microsoft.com/office/drawing/2014/main" id="{E8353BB3-430E-4D69-85B5-2E019A71BE02}"/>
            </a:ext>
          </a:extLst>
        </xdr:cNvPr>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431" name="フローチャート: 判断 430">
          <a:extLst>
            <a:ext uri="{FF2B5EF4-FFF2-40B4-BE49-F238E27FC236}">
              <a16:creationId xmlns:a16="http://schemas.microsoft.com/office/drawing/2014/main" id="{330189AB-8323-440C-B588-58BE4ABD2D21}"/>
            </a:ext>
          </a:extLst>
        </xdr:cNvPr>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432" name="フローチャート: 判断 431">
          <a:extLst>
            <a:ext uri="{FF2B5EF4-FFF2-40B4-BE49-F238E27FC236}">
              <a16:creationId xmlns:a16="http://schemas.microsoft.com/office/drawing/2014/main" id="{6D83D43E-353E-4744-AF59-FF91C53891C2}"/>
            </a:ext>
          </a:extLst>
        </xdr:cNvPr>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BBC9A4F-1785-41BE-B03A-EA4A9B1C6AE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B53A6AF-C222-4FBD-84CD-9D1C2BE0BAD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9318F37-EA89-4EBD-A269-F6D7D2E5C2B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E42E43E1-FC2C-4204-8B66-A99D5CD9A84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D16F623C-E0DB-4F69-92C5-3511B67964F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438" name="楕円 437">
          <a:extLst>
            <a:ext uri="{FF2B5EF4-FFF2-40B4-BE49-F238E27FC236}">
              <a16:creationId xmlns:a16="http://schemas.microsoft.com/office/drawing/2014/main" id="{023BD421-05A0-451B-966C-2177B481F24A}"/>
            </a:ext>
          </a:extLst>
        </xdr:cNvPr>
        <xdr:cNvSpPr/>
      </xdr:nvSpPr>
      <xdr:spPr>
        <a:xfrm>
          <a:off x="162687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57711</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D8743C74-CAA8-4DD4-B0C4-51574FE96F86}"/>
            </a:ext>
          </a:extLst>
        </xdr:cNvPr>
        <xdr:cNvSpPr txBox="1"/>
      </xdr:nvSpPr>
      <xdr:spPr>
        <a:xfrm>
          <a:off x="16357600"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77651</xdr:rowOff>
    </xdr:from>
    <xdr:to>
      <xdr:col>81</xdr:col>
      <xdr:colOff>101600</xdr:colOff>
      <xdr:row>38</xdr:row>
      <xdr:rowOff>7801</xdr:rowOff>
    </xdr:to>
    <xdr:sp macro="" textlink="">
      <xdr:nvSpPr>
        <xdr:cNvPr id="440" name="楕円 439">
          <a:extLst>
            <a:ext uri="{FF2B5EF4-FFF2-40B4-BE49-F238E27FC236}">
              <a16:creationId xmlns:a16="http://schemas.microsoft.com/office/drawing/2014/main" id="{FC93FBCB-FB3F-434A-ADD6-AEB47466EF4B}"/>
            </a:ext>
          </a:extLst>
        </xdr:cNvPr>
        <xdr:cNvSpPr/>
      </xdr:nvSpPr>
      <xdr:spPr>
        <a:xfrm>
          <a:off x="15430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128451</xdr:rowOff>
    </xdr:from>
    <xdr:to>
      <xdr:col>85</xdr:col>
      <xdr:colOff>127000</xdr:colOff>
      <xdr:row>37</xdr:row>
      <xdr:rowOff>130084</xdr:rowOff>
    </xdr:to>
    <xdr:cxnSp macro="">
      <xdr:nvCxnSpPr>
        <xdr:cNvPr id="441" name="直線コネクタ 440">
          <a:extLst>
            <a:ext uri="{FF2B5EF4-FFF2-40B4-BE49-F238E27FC236}">
              <a16:creationId xmlns:a16="http://schemas.microsoft.com/office/drawing/2014/main" id="{88355AA8-4E5C-4523-875B-C63096D851A7}"/>
            </a:ext>
          </a:extLst>
        </xdr:cNvPr>
        <xdr:cNvCxnSpPr/>
      </xdr:nvCxnSpPr>
      <xdr:spPr>
        <a:xfrm>
          <a:off x="15481300" y="647210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85816</xdr:rowOff>
    </xdr:from>
    <xdr:to>
      <xdr:col>76</xdr:col>
      <xdr:colOff>165100</xdr:colOff>
      <xdr:row>38</xdr:row>
      <xdr:rowOff>15966</xdr:rowOff>
    </xdr:to>
    <xdr:sp macro="" textlink="">
      <xdr:nvSpPr>
        <xdr:cNvPr id="442" name="楕円 441">
          <a:extLst>
            <a:ext uri="{FF2B5EF4-FFF2-40B4-BE49-F238E27FC236}">
              <a16:creationId xmlns:a16="http://schemas.microsoft.com/office/drawing/2014/main" id="{1169C874-893B-404E-AA35-D8FE23CC9571}"/>
            </a:ext>
          </a:extLst>
        </xdr:cNvPr>
        <xdr:cNvSpPr/>
      </xdr:nvSpPr>
      <xdr:spPr>
        <a:xfrm>
          <a:off x="14541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128451</xdr:rowOff>
    </xdr:from>
    <xdr:to>
      <xdr:col>81</xdr:col>
      <xdr:colOff>50800</xdr:colOff>
      <xdr:row>37</xdr:row>
      <xdr:rowOff>136616</xdr:rowOff>
    </xdr:to>
    <xdr:cxnSp macro="">
      <xdr:nvCxnSpPr>
        <xdr:cNvPr id="443" name="直線コネクタ 442">
          <a:extLst>
            <a:ext uri="{FF2B5EF4-FFF2-40B4-BE49-F238E27FC236}">
              <a16:creationId xmlns:a16="http://schemas.microsoft.com/office/drawing/2014/main" id="{EE3D17E7-08A7-4FA7-9EDB-913505283ED1}"/>
            </a:ext>
          </a:extLst>
        </xdr:cNvPr>
        <xdr:cNvCxnSpPr/>
      </xdr:nvCxnSpPr>
      <xdr:spPr>
        <a:xfrm flipV="1">
          <a:off x="14592300" y="647210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61323</xdr:rowOff>
    </xdr:from>
    <xdr:to>
      <xdr:col>72</xdr:col>
      <xdr:colOff>38100</xdr:colOff>
      <xdr:row>37</xdr:row>
      <xdr:rowOff>162923</xdr:rowOff>
    </xdr:to>
    <xdr:sp macro="" textlink="">
      <xdr:nvSpPr>
        <xdr:cNvPr id="444" name="楕円 443">
          <a:extLst>
            <a:ext uri="{FF2B5EF4-FFF2-40B4-BE49-F238E27FC236}">
              <a16:creationId xmlns:a16="http://schemas.microsoft.com/office/drawing/2014/main" id="{9F4E1D0A-586A-45FD-A04D-7E7D26B9914E}"/>
            </a:ext>
          </a:extLst>
        </xdr:cNvPr>
        <xdr:cNvSpPr/>
      </xdr:nvSpPr>
      <xdr:spPr>
        <a:xfrm>
          <a:off x="13652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112123</xdr:rowOff>
    </xdr:from>
    <xdr:to>
      <xdr:col>76</xdr:col>
      <xdr:colOff>114300</xdr:colOff>
      <xdr:row>37</xdr:row>
      <xdr:rowOff>136616</xdr:rowOff>
    </xdr:to>
    <xdr:cxnSp macro="">
      <xdr:nvCxnSpPr>
        <xdr:cNvPr id="445" name="直線コネクタ 444">
          <a:extLst>
            <a:ext uri="{FF2B5EF4-FFF2-40B4-BE49-F238E27FC236}">
              <a16:creationId xmlns:a16="http://schemas.microsoft.com/office/drawing/2014/main" id="{8BEADBF6-02F2-4633-A061-320E10B4E81A}"/>
            </a:ext>
          </a:extLst>
        </xdr:cNvPr>
        <xdr:cNvCxnSpPr/>
      </xdr:nvCxnSpPr>
      <xdr:spPr>
        <a:xfrm>
          <a:off x="13703300" y="64557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160927</xdr:rowOff>
    </xdr:from>
    <xdr:to>
      <xdr:col>67</xdr:col>
      <xdr:colOff>101600</xdr:colOff>
      <xdr:row>37</xdr:row>
      <xdr:rowOff>91077</xdr:rowOff>
    </xdr:to>
    <xdr:sp macro="" textlink="">
      <xdr:nvSpPr>
        <xdr:cNvPr id="446" name="楕円 445">
          <a:extLst>
            <a:ext uri="{FF2B5EF4-FFF2-40B4-BE49-F238E27FC236}">
              <a16:creationId xmlns:a16="http://schemas.microsoft.com/office/drawing/2014/main" id="{5507FED8-409A-4824-BEDD-30C03319741B}"/>
            </a:ext>
          </a:extLst>
        </xdr:cNvPr>
        <xdr:cNvSpPr/>
      </xdr:nvSpPr>
      <xdr:spPr>
        <a:xfrm>
          <a:off x="12763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40277</xdr:rowOff>
    </xdr:from>
    <xdr:to>
      <xdr:col>71</xdr:col>
      <xdr:colOff>177800</xdr:colOff>
      <xdr:row>37</xdr:row>
      <xdr:rowOff>112123</xdr:rowOff>
    </xdr:to>
    <xdr:cxnSp macro="">
      <xdr:nvCxnSpPr>
        <xdr:cNvPr id="447" name="直線コネクタ 446">
          <a:extLst>
            <a:ext uri="{FF2B5EF4-FFF2-40B4-BE49-F238E27FC236}">
              <a16:creationId xmlns:a16="http://schemas.microsoft.com/office/drawing/2014/main" id="{774FF5C4-5E34-4497-9410-E0543244D31B}"/>
            </a:ext>
          </a:extLst>
        </xdr:cNvPr>
        <xdr:cNvCxnSpPr/>
      </xdr:nvCxnSpPr>
      <xdr:spPr>
        <a:xfrm>
          <a:off x="12814300" y="638392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D1C43D7B-1868-4374-8672-7414BE1F20FD}"/>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E743164F-9D5B-4B4B-AA7E-970B582C3703}"/>
            </a:ext>
          </a:extLst>
        </xdr:cNvPr>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5460</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9832E345-AC2A-46AD-88B7-E1E40B3D76F1}"/>
            </a:ext>
          </a:extLst>
        </xdr:cNvPr>
        <xdr:cNvSpPr txBox="1"/>
      </xdr:nvSpPr>
      <xdr:spPr>
        <a:xfrm>
          <a:off x="13500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34851</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DC88F153-6F98-4EAB-A5C1-FA0997A4F4F8}"/>
            </a:ext>
          </a:extLst>
        </xdr:cNvPr>
        <xdr:cNvSpPr txBox="1"/>
      </xdr:nvSpPr>
      <xdr:spPr>
        <a:xfrm>
          <a:off x="12611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170378</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6E7BD1CE-3B46-45BB-9A33-230E2B09E571}"/>
            </a:ext>
          </a:extLst>
        </xdr:cNvPr>
        <xdr:cNvSpPr txBox="1"/>
      </xdr:nvSpPr>
      <xdr:spPr>
        <a:xfrm>
          <a:off x="152660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32493</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6A5EBE84-CF17-4799-8EF8-493C2A1B4EC8}"/>
            </a:ext>
          </a:extLst>
        </xdr:cNvPr>
        <xdr:cNvSpPr txBox="1"/>
      </xdr:nvSpPr>
      <xdr:spPr>
        <a:xfrm>
          <a:off x="14389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8000</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2E8F33C-EBAE-4846-B557-B8BF52FE611F}"/>
            </a:ext>
          </a:extLst>
        </xdr:cNvPr>
        <xdr:cNvSpPr txBox="1"/>
      </xdr:nvSpPr>
      <xdr:spPr>
        <a:xfrm>
          <a:off x="13500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107604</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D850546C-0015-4E5A-AE05-22FF1E2CFE75}"/>
            </a:ext>
          </a:extLst>
        </xdr:cNvPr>
        <xdr:cNvSpPr txBox="1"/>
      </xdr:nvSpPr>
      <xdr:spPr>
        <a:xfrm>
          <a:off x="12611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CB20DF0D-F422-4490-9A07-8379C00202D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22C9FF31-6B1D-4FE8-AAE3-15F2D385F14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52B4D50B-DD65-4A68-BA9C-716D65CE0D8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2AE99710-A21E-4B9B-BF8A-1C71C2078AB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6BDBDBEE-53CA-483E-8B57-D017616FEE4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882AFB40-514E-4CED-AD0F-FE5DEAE8C3A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FBE50A0-6ED2-43EF-BC99-1B19042DA1B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83BEFBA1-FF41-4FC4-A78C-92067EF1770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8439BB68-EF4A-4922-820D-7873EDC013E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6AACF925-A0FA-4717-AA17-D0C0244248A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A5757784-776F-4DA7-B757-85DC5E45F54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992D5C45-1C33-4F68-8676-13FC515A7BD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A7990BAD-112C-4975-93F2-37508776FC1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46AC0D9A-B8A9-4C30-95B7-28362B9EB6C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8B905BF6-F504-44B4-BFFB-640DB0259E8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944589CE-2BDB-46AF-BD07-2B3D2E46309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EBA618BF-D885-4154-A53D-816E68F95AA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8B13CF0B-E574-4C45-8F9F-D3AE3976845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60C29FBC-BFD3-4BD3-A266-DD17596CB7C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67588902-8DA8-4EE1-8757-B999F755C3B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96F43791-0C34-4E39-AE7C-041D50286C4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B5322EAC-CF22-49B1-9841-E14C466B58C8}"/>
            </a:ext>
          </a:extLst>
        </xdr:cNvPr>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F49D6576-DA5C-4573-8409-220925759E1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D4D7782C-0339-4AD9-BD14-83A92CB1A334}"/>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74C6F839-8313-4151-85BA-2910E1725D69}"/>
            </a:ext>
          </a:extLst>
        </xdr:cNvPr>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81" name="直線コネクタ 480">
          <a:extLst>
            <a:ext uri="{FF2B5EF4-FFF2-40B4-BE49-F238E27FC236}">
              <a16:creationId xmlns:a16="http://schemas.microsoft.com/office/drawing/2014/main" id="{439C4097-B6B5-4272-B082-8F490FA3F420}"/>
            </a:ext>
          </a:extLst>
        </xdr:cNvPr>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7FAF31C6-460D-422C-942E-CA28C636B77F}"/>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E4F82C74-5522-4ABF-9DD5-CA32286C4E11}"/>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84" name="フローチャート: 判断 483">
          <a:extLst>
            <a:ext uri="{FF2B5EF4-FFF2-40B4-BE49-F238E27FC236}">
              <a16:creationId xmlns:a16="http://schemas.microsoft.com/office/drawing/2014/main" id="{1A54DBE9-DB7B-4F19-ADDB-3A310EC0E887}"/>
            </a:ext>
          </a:extLst>
        </xdr:cNvPr>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85" name="フローチャート: 判断 484">
          <a:extLst>
            <a:ext uri="{FF2B5EF4-FFF2-40B4-BE49-F238E27FC236}">
              <a16:creationId xmlns:a16="http://schemas.microsoft.com/office/drawing/2014/main" id="{DADD21D9-832E-4FA7-9C77-BB27C8880B8A}"/>
            </a:ext>
          </a:extLst>
        </xdr:cNvPr>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86" name="フローチャート: 判断 485">
          <a:extLst>
            <a:ext uri="{FF2B5EF4-FFF2-40B4-BE49-F238E27FC236}">
              <a16:creationId xmlns:a16="http://schemas.microsoft.com/office/drawing/2014/main" id="{CFE18129-BAFB-4309-9150-205531E5935B}"/>
            </a:ext>
          </a:extLst>
        </xdr:cNvPr>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87" name="フローチャート: 判断 486">
          <a:extLst>
            <a:ext uri="{FF2B5EF4-FFF2-40B4-BE49-F238E27FC236}">
              <a16:creationId xmlns:a16="http://schemas.microsoft.com/office/drawing/2014/main" id="{25C2C2AE-5FD3-4F88-B3E1-182A7CF1B0AF}"/>
            </a:ext>
          </a:extLst>
        </xdr:cNvPr>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D59FAD7-5BFF-490F-A0B9-D6804696F05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7DAA293-DC2D-4528-941A-FD912F089F9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F0BB3D7-9452-4944-A99D-90877D4C125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F927A1D-60DE-49CC-8555-EE2FF2BAA04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549B7A8-01B6-42D6-8ADF-D6D559B36D3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49175</xdr:rowOff>
    </xdr:from>
    <xdr:to>
      <xdr:col>116</xdr:col>
      <xdr:colOff>114300</xdr:colOff>
      <xdr:row>40</xdr:row>
      <xdr:rowOff>150775</xdr:rowOff>
    </xdr:to>
    <xdr:sp macro="" textlink="">
      <xdr:nvSpPr>
        <xdr:cNvPr id="493" name="楕円 492">
          <a:extLst>
            <a:ext uri="{FF2B5EF4-FFF2-40B4-BE49-F238E27FC236}">
              <a16:creationId xmlns:a16="http://schemas.microsoft.com/office/drawing/2014/main" id="{CAFF5B04-519B-4FAC-AACF-1F1977336E67}"/>
            </a:ext>
          </a:extLst>
        </xdr:cNvPr>
        <xdr:cNvSpPr/>
      </xdr:nvSpPr>
      <xdr:spPr>
        <a:xfrm>
          <a:off x="22110700" y="69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27602</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E116EC1B-4ADC-4180-88E5-E39C3C36D832}"/>
            </a:ext>
          </a:extLst>
        </xdr:cNvPr>
        <xdr:cNvSpPr txBox="1"/>
      </xdr:nvSpPr>
      <xdr:spPr>
        <a:xfrm>
          <a:off x="22199600" y="688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18999</xdr:rowOff>
    </xdr:from>
    <xdr:to>
      <xdr:col>112</xdr:col>
      <xdr:colOff>38100</xdr:colOff>
      <xdr:row>40</xdr:row>
      <xdr:rowOff>120599</xdr:rowOff>
    </xdr:to>
    <xdr:sp macro="" textlink="">
      <xdr:nvSpPr>
        <xdr:cNvPr id="495" name="楕円 494">
          <a:extLst>
            <a:ext uri="{FF2B5EF4-FFF2-40B4-BE49-F238E27FC236}">
              <a16:creationId xmlns:a16="http://schemas.microsoft.com/office/drawing/2014/main" id="{7D7F5C11-A81F-419C-BFFF-4D93A4FF55AA}"/>
            </a:ext>
          </a:extLst>
        </xdr:cNvPr>
        <xdr:cNvSpPr/>
      </xdr:nvSpPr>
      <xdr:spPr>
        <a:xfrm>
          <a:off x="21272500" y="68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69799</xdr:rowOff>
    </xdr:from>
    <xdr:to>
      <xdr:col>116</xdr:col>
      <xdr:colOff>63500</xdr:colOff>
      <xdr:row>40</xdr:row>
      <xdr:rowOff>99975</xdr:rowOff>
    </xdr:to>
    <xdr:cxnSp macro="">
      <xdr:nvCxnSpPr>
        <xdr:cNvPr id="496" name="直線コネクタ 495">
          <a:extLst>
            <a:ext uri="{FF2B5EF4-FFF2-40B4-BE49-F238E27FC236}">
              <a16:creationId xmlns:a16="http://schemas.microsoft.com/office/drawing/2014/main" id="{3751AFAF-70A6-42E8-9F0E-62478A666732}"/>
            </a:ext>
          </a:extLst>
        </xdr:cNvPr>
        <xdr:cNvCxnSpPr/>
      </xdr:nvCxnSpPr>
      <xdr:spPr>
        <a:xfrm>
          <a:off x="21323300" y="6927799"/>
          <a:ext cx="8382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23571</xdr:rowOff>
    </xdr:from>
    <xdr:to>
      <xdr:col>107</xdr:col>
      <xdr:colOff>101600</xdr:colOff>
      <xdr:row>40</xdr:row>
      <xdr:rowOff>125171</xdr:rowOff>
    </xdr:to>
    <xdr:sp macro="" textlink="">
      <xdr:nvSpPr>
        <xdr:cNvPr id="497" name="楕円 496">
          <a:extLst>
            <a:ext uri="{FF2B5EF4-FFF2-40B4-BE49-F238E27FC236}">
              <a16:creationId xmlns:a16="http://schemas.microsoft.com/office/drawing/2014/main" id="{2469493B-60A3-4AFC-9F95-50800B5AF9CC}"/>
            </a:ext>
          </a:extLst>
        </xdr:cNvPr>
        <xdr:cNvSpPr/>
      </xdr:nvSpPr>
      <xdr:spPr>
        <a:xfrm>
          <a:off x="20383500" y="68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69799</xdr:rowOff>
    </xdr:from>
    <xdr:to>
      <xdr:col>111</xdr:col>
      <xdr:colOff>177800</xdr:colOff>
      <xdr:row>40</xdr:row>
      <xdr:rowOff>74371</xdr:rowOff>
    </xdr:to>
    <xdr:cxnSp macro="">
      <xdr:nvCxnSpPr>
        <xdr:cNvPr id="498" name="直線コネクタ 497">
          <a:extLst>
            <a:ext uri="{FF2B5EF4-FFF2-40B4-BE49-F238E27FC236}">
              <a16:creationId xmlns:a16="http://schemas.microsoft.com/office/drawing/2014/main" id="{02A6DF1B-95F4-429F-85F5-3A3E329DB44C}"/>
            </a:ext>
          </a:extLst>
        </xdr:cNvPr>
        <xdr:cNvCxnSpPr/>
      </xdr:nvCxnSpPr>
      <xdr:spPr>
        <a:xfrm flipV="1">
          <a:off x="20434300" y="692779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28143</xdr:rowOff>
    </xdr:from>
    <xdr:to>
      <xdr:col>102</xdr:col>
      <xdr:colOff>165100</xdr:colOff>
      <xdr:row>40</xdr:row>
      <xdr:rowOff>129743</xdr:rowOff>
    </xdr:to>
    <xdr:sp macro="" textlink="">
      <xdr:nvSpPr>
        <xdr:cNvPr id="499" name="楕円 498">
          <a:extLst>
            <a:ext uri="{FF2B5EF4-FFF2-40B4-BE49-F238E27FC236}">
              <a16:creationId xmlns:a16="http://schemas.microsoft.com/office/drawing/2014/main" id="{265CF4C3-1788-4B32-A9FB-B3C9C4A68BEA}"/>
            </a:ext>
          </a:extLst>
        </xdr:cNvPr>
        <xdr:cNvSpPr/>
      </xdr:nvSpPr>
      <xdr:spPr>
        <a:xfrm>
          <a:off x="19494500" y="68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74371</xdr:rowOff>
    </xdr:from>
    <xdr:to>
      <xdr:col>107</xdr:col>
      <xdr:colOff>50800</xdr:colOff>
      <xdr:row>40</xdr:row>
      <xdr:rowOff>78943</xdr:rowOff>
    </xdr:to>
    <xdr:cxnSp macro="">
      <xdr:nvCxnSpPr>
        <xdr:cNvPr id="500" name="直線コネクタ 499">
          <a:extLst>
            <a:ext uri="{FF2B5EF4-FFF2-40B4-BE49-F238E27FC236}">
              <a16:creationId xmlns:a16="http://schemas.microsoft.com/office/drawing/2014/main" id="{FFEF4509-B3EC-4724-95EA-F33B2E266158}"/>
            </a:ext>
          </a:extLst>
        </xdr:cNvPr>
        <xdr:cNvCxnSpPr/>
      </xdr:nvCxnSpPr>
      <xdr:spPr>
        <a:xfrm flipV="1">
          <a:off x="19545300" y="693237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29972</xdr:rowOff>
    </xdr:from>
    <xdr:to>
      <xdr:col>98</xdr:col>
      <xdr:colOff>38100</xdr:colOff>
      <xdr:row>40</xdr:row>
      <xdr:rowOff>131572</xdr:rowOff>
    </xdr:to>
    <xdr:sp macro="" textlink="">
      <xdr:nvSpPr>
        <xdr:cNvPr id="501" name="楕円 500">
          <a:extLst>
            <a:ext uri="{FF2B5EF4-FFF2-40B4-BE49-F238E27FC236}">
              <a16:creationId xmlns:a16="http://schemas.microsoft.com/office/drawing/2014/main" id="{545D9FDB-0C4C-4181-8D3A-7383775F83DD}"/>
            </a:ext>
          </a:extLst>
        </xdr:cNvPr>
        <xdr:cNvSpPr/>
      </xdr:nvSpPr>
      <xdr:spPr>
        <a:xfrm>
          <a:off x="18605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78943</xdr:rowOff>
    </xdr:from>
    <xdr:to>
      <xdr:col>102</xdr:col>
      <xdr:colOff>114300</xdr:colOff>
      <xdr:row>40</xdr:row>
      <xdr:rowOff>80772</xdr:rowOff>
    </xdr:to>
    <xdr:cxnSp macro="">
      <xdr:nvCxnSpPr>
        <xdr:cNvPr id="502" name="直線コネクタ 501">
          <a:extLst>
            <a:ext uri="{FF2B5EF4-FFF2-40B4-BE49-F238E27FC236}">
              <a16:creationId xmlns:a16="http://schemas.microsoft.com/office/drawing/2014/main" id="{F48B4BBC-1C6B-4745-A11B-559C86158BBB}"/>
            </a:ext>
          </a:extLst>
        </xdr:cNvPr>
        <xdr:cNvCxnSpPr/>
      </xdr:nvCxnSpPr>
      <xdr:spPr>
        <a:xfrm flipV="1">
          <a:off x="18656300" y="693694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62145</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745A39C4-C368-4678-9EA5-ADCD958B1E27}"/>
            </a:ext>
          </a:extLst>
        </xdr:cNvPr>
        <xdr:cNvSpPr txBox="1"/>
      </xdr:nvSpPr>
      <xdr:spPr>
        <a:xfrm>
          <a:off x="210757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F569FC51-5E72-4A5E-8BD2-8C7D7578008F}"/>
            </a:ext>
          </a:extLst>
        </xdr:cNvPr>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8FEA0B4E-60FA-498E-93E7-2ED005F4F1A8}"/>
            </a:ext>
          </a:extLst>
        </xdr:cNvPr>
        <xdr:cNvSpPr txBox="1"/>
      </xdr:nvSpPr>
      <xdr:spPr>
        <a:xfrm>
          <a:off x="19310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44050991-FA78-4B8E-8AA7-C9DC3F91076A}"/>
            </a:ext>
          </a:extLst>
        </xdr:cNvPr>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111726</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2D47F4B4-F82C-42E2-8E58-3291C85BCF25}"/>
            </a:ext>
          </a:extLst>
        </xdr:cNvPr>
        <xdr:cNvSpPr txBox="1"/>
      </xdr:nvSpPr>
      <xdr:spPr>
        <a:xfrm>
          <a:off x="21075727" y="69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116298</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40F9849-9389-4FED-B91A-760FEAD259C8}"/>
            </a:ext>
          </a:extLst>
        </xdr:cNvPr>
        <xdr:cNvSpPr txBox="1"/>
      </xdr:nvSpPr>
      <xdr:spPr>
        <a:xfrm>
          <a:off x="20199427" y="697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120870</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3E9D905A-DD54-4519-B5CD-29E659217064}"/>
            </a:ext>
          </a:extLst>
        </xdr:cNvPr>
        <xdr:cNvSpPr txBox="1"/>
      </xdr:nvSpPr>
      <xdr:spPr>
        <a:xfrm>
          <a:off x="19310427" y="697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122699</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9B4BEEF3-B01E-4A65-A1A3-C8374BB7D79B}"/>
            </a:ext>
          </a:extLst>
        </xdr:cNvPr>
        <xdr:cNvSpPr txBox="1"/>
      </xdr:nvSpPr>
      <xdr:spPr>
        <a:xfrm>
          <a:off x="18421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9E340B53-DC47-454B-B2F5-299B55F4784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2210A61C-BC4D-412A-A14B-84942AB9890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DD18B5B3-8202-4B9D-85D1-A496D400731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B637F6FF-25BC-4894-A45C-8CF08DED163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A8BD5455-761F-4088-84B4-A366CF4A80B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55F9F5F3-3314-464E-8D61-A46CA3F9588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30377409-145D-4C2A-9911-76233E3774F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DB352549-3F3C-4868-8870-CD308F7D5C2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24CD90AC-AB14-41CF-B3FB-7576206DB84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56508851-CBC3-49D8-830F-2AF080F003B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3706E5A4-C441-40CB-9FCE-8734075B9C4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876ED328-1414-4452-ADB9-85C296C7C36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339EE73C-C524-4D4C-BC44-A6829F54623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B50B4A0F-1782-4120-9485-4540A29EEE5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B2547E0A-489A-4A1D-8EDA-506DBED4235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F4E18FDF-BFEE-486E-ABF6-737930E392E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7B7FBA37-7E5E-40E6-B921-F575363A82B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23E390A1-A644-4540-A3FD-38DB493FB9E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F39C6E83-E186-4C31-A1CC-7B27E22E558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570E4ADE-2E1B-40E0-A2A6-D682BE1DC7D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CEFA1B0B-9ABB-405D-B79F-92781BABFD5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63BA50A-FDEB-4555-9973-B42F8D90D41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1E581BFD-209F-4CD9-9A6D-274786C3CBF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EE4F9AC-D3EA-4047-A88A-6374CB3586F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35" name="直線コネクタ 534">
          <a:extLst>
            <a:ext uri="{FF2B5EF4-FFF2-40B4-BE49-F238E27FC236}">
              <a16:creationId xmlns:a16="http://schemas.microsoft.com/office/drawing/2014/main" id="{242F5086-0FF6-4583-8D2F-A1D4AD295320}"/>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9E194E1E-1EF0-4AD8-89B3-2841DCD5842B}"/>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37" name="直線コネクタ 536">
          <a:extLst>
            <a:ext uri="{FF2B5EF4-FFF2-40B4-BE49-F238E27FC236}">
              <a16:creationId xmlns:a16="http://schemas.microsoft.com/office/drawing/2014/main" id="{A19D09C0-09A7-4B87-B633-60E8CD379152}"/>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AC75B279-448A-4B9A-8EF4-E725454D5CC0}"/>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a:extLst>
            <a:ext uri="{FF2B5EF4-FFF2-40B4-BE49-F238E27FC236}">
              <a16:creationId xmlns:a16="http://schemas.microsoft.com/office/drawing/2014/main" id="{225F837B-CEC9-4165-86CB-F70E79D6C8D8}"/>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64EC3512-FC8C-4575-9373-5B8D046767D0}"/>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a:extLst>
            <a:ext uri="{FF2B5EF4-FFF2-40B4-BE49-F238E27FC236}">
              <a16:creationId xmlns:a16="http://schemas.microsoft.com/office/drawing/2014/main" id="{EA1ABF9D-DD79-4619-9E3E-A0BA6CD8B482}"/>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42" name="フローチャート: 判断 541">
          <a:extLst>
            <a:ext uri="{FF2B5EF4-FFF2-40B4-BE49-F238E27FC236}">
              <a16:creationId xmlns:a16="http://schemas.microsoft.com/office/drawing/2014/main" id="{736AD283-5D43-4EA8-A675-333DD025C736}"/>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43" name="フローチャート: 判断 542">
          <a:extLst>
            <a:ext uri="{FF2B5EF4-FFF2-40B4-BE49-F238E27FC236}">
              <a16:creationId xmlns:a16="http://schemas.microsoft.com/office/drawing/2014/main" id="{B3A901DA-2809-417D-A65B-76E24EDCA63F}"/>
            </a:ext>
          </a:extLst>
        </xdr:cNvPr>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4" name="フローチャート: 判断 543">
          <a:extLst>
            <a:ext uri="{FF2B5EF4-FFF2-40B4-BE49-F238E27FC236}">
              <a16:creationId xmlns:a16="http://schemas.microsoft.com/office/drawing/2014/main" id="{CA3FB723-03A2-42FB-B920-B2D90F5AEE79}"/>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a:extLst>
            <a:ext uri="{FF2B5EF4-FFF2-40B4-BE49-F238E27FC236}">
              <a16:creationId xmlns:a16="http://schemas.microsoft.com/office/drawing/2014/main" id="{A62EC602-2086-47D0-83CE-8F754866BD11}"/>
            </a:ext>
          </a:extLst>
        </xdr:cNvPr>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9CDCA89-74F2-4563-8261-F653D9702B4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86EA99B-60A7-49F9-BBFB-FB0DD51805B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9F84B28-7598-4FDD-893F-AC7FF864A28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035CAE4-266D-418B-BF40-1F0421B0AF9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839ECE3-C240-4A88-85A4-F2BAF81B368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xdr:rowOff>
    </xdr:from>
    <xdr:to>
      <xdr:col>85</xdr:col>
      <xdr:colOff>177800</xdr:colOff>
      <xdr:row>58</xdr:row>
      <xdr:rowOff>102235</xdr:rowOff>
    </xdr:to>
    <xdr:sp macro="" textlink="">
      <xdr:nvSpPr>
        <xdr:cNvPr id="551" name="楕円 550">
          <a:extLst>
            <a:ext uri="{FF2B5EF4-FFF2-40B4-BE49-F238E27FC236}">
              <a16:creationId xmlns:a16="http://schemas.microsoft.com/office/drawing/2014/main" id="{F8819FE5-D20B-4EE3-ADC1-1B3ACDA884CF}"/>
            </a:ext>
          </a:extLst>
        </xdr:cNvPr>
        <xdr:cNvSpPr/>
      </xdr:nvSpPr>
      <xdr:spPr>
        <a:xfrm>
          <a:off x="162687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23512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2EB79F3D-8678-4519-B3A1-FFABDA037179}"/>
            </a:ext>
          </a:extLst>
        </xdr:cNvPr>
        <xdr:cNvSpPr txBox="1"/>
      </xdr:nvSpPr>
      <xdr:spPr>
        <a:xfrm>
          <a:off x="16357600"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132080</xdr:rowOff>
    </xdr:from>
    <xdr:to>
      <xdr:col>81</xdr:col>
      <xdr:colOff>101600</xdr:colOff>
      <xdr:row>58</xdr:row>
      <xdr:rowOff>62230</xdr:rowOff>
    </xdr:to>
    <xdr:sp macro="" textlink="">
      <xdr:nvSpPr>
        <xdr:cNvPr id="553" name="楕円 552">
          <a:extLst>
            <a:ext uri="{FF2B5EF4-FFF2-40B4-BE49-F238E27FC236}">
              <a16:creationId xmlns:a16="http://schemas.microsoft.com/office/drawing/2014/main" id="{B6373C49-69EE-4378-A927-EB11E8B53F74}"/>
            </a:ext>
          </a:extLst>
        </xdr:cNvPr>
        <xdr:cNvSpPr/>
      </xdr:nvSpPr>
      <xdr:spPr>
        <a:xfrm>
          <a:off x="15430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xdr:rowOff>
    </xdr:from>
    <xdr:to>
      <xdr:col>85</xdr:col>
      <xdr:colOff>127000</xdr:colOff>
      <xdr:row>58</xdr:row>
      <xdr:rowOff>51435</xdr:rowOff>
    </xdr:to>
    <xdr:cxnSp macro="">
      <xdr:nvCxnSpPr>
        <xdr:cNvPr id="554" name="直線コネクタ 553">
          <a:extLst>
            <a:ext uri="{FF2B5EF4-FFF2-40B4-BE49-F238E27FC236}">
              <a16:creationId xmlns:a16="http://schemas.microsoft.com/office/drawing/2014/main" id="{2B6425AC-7771-4B53-97D0-6DA8AC7AB9E9}"/>
            </a:ext>
          </a:extLst>
        </xdr:cNvPr>
        <xdr:cNvCxnSpPr/>
      </xdr:nvCxnSpPr>
      <xdr:spPr>
        <a:xfrm>
          <a:off x="15481300" y="99555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132080</xdr:rowOff>
    </xdr:from>
    <xdr:to>
      <xdr:col>76</xdr:col>
      <xdr:colOff>165100</xdr:colOff>
      <xdr:row>58</xdr:row>
      <xdr:rowOff>62230</xdr:rowOff>
    </xdr:to>
    <xdr:sp macro="" textlink="">
      <xdr:nvSpPr>
        <xdr:cNvPr id="555" name="楕円 554">
          <a:extLst>
            <a:ext uri="{FF2B5EF4-FFF2-40B4-BE49-F238E27FC236}">
              <a16:creationId xmlns:a16="http://schemas.microsoft.com/office/drawing/2014/main" id="{1FCE53D4-78B6-4BE2-8C7B-D109D3BD5EFD}"/>
            </a:ext>
          </a:extLst>
        </xdr:cNvPr>
        <xdr:cNvSpPr/>
      </xdr:nvSpPr>
      <xdr:spPr>
        <a:xfrm>
          <a:off x="14541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xdr:rowOff>
    </xdr:from>
    <xdr:to>
      <xdr:col>81</xdr:col>
      <xdr:colOff>50800</xdr:colOff>
      <xdr:row>58</xdr:row>
      <xdr:rowOff>11430</xdr:rowOff>
    </xdr:to>
    <xdr:cxnSp macro="">
      <xdr:nvCxnSpPr>
        <xdr:cNvPr id="556" name="直線コネクタ 555">
          <a:extLst>
            <a:ext uri="{FF2B5EF4-FFF2-40B4-BE49-F238E27FC236}">
              <a16:creationId xmlns:a16="http://schemas.microsoft.com/office/drawing/2014/main" id="{D34AD76C-9900-42CF-B5E5-10252F85FE93}"/>
            </a:ext>
          </a:extLst>
        </xdr:cNvPr>
        <xdr:cNvCxnSpPr/>
      </xdr:nvCxnSpPr>
      <xdr:spPr>
        <a:xfrm>
          <a:off x="14592300" y="9955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118745</xdr:rowOff>
    </xdr:from>
    <xdr:to>
      <xdr:col>72</xdr:col>
      <xdr:colOff>38100</xdr:colOff>
      <xdr:row>58</xdr:row>
      <xdr:rowOff>48895</xdr:rowOff>
    </xdr:to>
    <xdr:sp macro="" textlink="">
      <xdr:nvSpPr>
        <xdr:cNvPr id="557" name="楕円 556">
          <a:extLst>
            <a:ext uri="{FF2B5EF4-FFF2-40B4-BE49-F238E27FC236}">
              <a16:creationId xmlns:a16="http://schemas.microsoft.com/office/drawing/2014/main" id="{BDCD4D22-D617-43BF-A031-EC40C8506E48}"/>
            </a:ext>
          </a:extLst>
        </xdr:cNvPr>
        <xdr:cNvSpPr/>
      </xdr:nvSpPr>
      <xdr:spPr>
        <a:xfrm>
          <a:off x="13652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169545</xdr:rowOff>
    </xdr:from>
    <xdr:to>
      <xdr:col>76</xdr:col>
      <xdr:colOff>114300</xdr:colOff>
      <xdr:row>58</xdr:row>
      <xdr:rowOff>11430</xdr:rowOff>
    </xdr:to>
    <xdr:cxnSp macro="">
      <xdr:nvCxnSpPr>
        <xdr:cNvPr id="558" name="直線コネクタ 557">
          <a:extLst>
            <a:ext uri="{FF2B5EF4-FFF2-40B4-BE49-F238E27FC236}">
              <a16:creationId xmlns:a16="http://schemas.microsoft.com/office/drawing/2014/main" id="{FAB23F0C-4280-4879-95FF-4E33D67BBD81}"/>
            </a:ext>
          </a:extLst>
        </xdr:cNvPr>
        <xdr:cNvCxnSpPr/>
      </xdr:nvCxnSpPr>
      <xdr:spPr>
        <a:xfrm>
          <a:off x="13703300" y="99421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147320</xdr:rowOff>
    </xdr:from>
    <xdr:to>
      <xdr:col>67</xdr:col>
      <xdr:colOff>101600</xdr:colOff>
      <xdr:row>58</xdr:row>
      <xdr:rowOff>77470</xdr:rowOff>
    </xdr:to>
    <xdr:sp macro="" textlink="">
      <xdr:nvSpPr>
        <xdr:cNvPr id="559" name="楕円 558">
          <a:extLst>
            <a:ext uri="{FF2B5EF4-FFF2-40B4-BE49-F238E27FC236}">
              <a16:creationId xmlns:a16="http://schemas.microsoft.com/office/drawing/2014/main" id="{22A2FFE6-4279-414C-8082-C7FD0A888A70}"/>
            </a:ext>
          </a:extLst>
        </xdr:cNvPr>
        <xdr:cNvSpPr/>
      </xdr:nvSpPr>
      <xdr:spPr>
        <a:xfrm>
          <a:off x="12763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169545</xdr:rowOff>
    </xdr:from>
    <xdr:to>
      <xdr:col>71</xdr:col>
      <xdr:colOff>177800</xdr:colOff>
      <xdr:row>58</xdr:row>
      <xdr:rowOff>26670</xdr:rowOff>
    </xdr:to>
    <xdr:cxnSp macro="">
      <xdr:nvCxnSpPr>
        <xdr:cNvPr id="560" name="直線コネクタ 559">
          <a:extLst>
            <a:ext uri="{FF2B5EF4-FFF2-40B4-BE49-F238E27FC236}">
              <a16:creationId xmlns:a16="http://schemas.microsoft.com/office/drawing/2014/main" id="{9CC83623-978B-4B74-8869-EDFBD909BE37}"/>
            </a:ext>
          </a:extLst>
        </xdr:cNvPr>
        <xdr:cNvCxnSpPr/>
      </xdr:nvCxnSpPr>
      <xdr:spPr>
        <a:xfrm flipV="1">
          <a:off x="12814300" y="99421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61" name="n_1aveValue【学校施設】&#10;有形固定資産減価償却率">
          <a:extLst>
            <a:ext uri="{FF2B5EF4-FFF2-40B4-BE49-F238E27FC236}">
              <a16:creationId xmlns:a16="http://schemas.microsoft.com/office/drawing/2014/main" id="{FB41B13F-DB7F-4500-B8F0-EACE78CC0140}"/>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22877</xdr:rowOff>
    </xdr:from>
    <xdr:ext cx="405111" cy="259045"/>
    <xdr:sp macro="" textlink="">
      <xdr:nvSpPr>
        <xdr:cNvPr id="562" name="n_2aveValue【学校施設】&#10;有形固定資産減価償却率">
          <a:extLst>
            <a:ext uri="{FF2B5EF4-FFF2-40B4-BE49-F238E27FC236}">
              <a16:creationId xmlns:a16="http://schemas.microsoft.com/office/drawing/2014/main" id="{EF73FE45-4193-40A3-BD13-4A03638A3255}"/>
            </a:ext>
          </a:extLst>
        </xdr:cNvPr>
        <xdr:cNvSpPr txBox="1"/>
      </xdr:nvSpPr>
      <xdr:spPr>
        <a:xfrm>
          <a:off x="14389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563" name="n_3aveValue【学校施設】&#10;有形固定資産減価償却率">
          <a:extLst>
            <a:ext uri="{FF2B5EF4-FFF2-40B4-BE49-F238E27FC236}">
              <a16:creationId xmlns:a16="http://schemas.microsoft.com/office/drawing/2014/main" id="{09B9C262-C13A-4985-8F80-0F67A3F0116A}"/>
            </a:ext>
          </a:extLst>
        </xdr:cNvPr>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564" name="n_4aveValue【学校施設】&#10;有形固定資産減価償却率">
          <a:extLst>
            <a:ext uri="{FF2B5EF4-FFF2-40B4-BE49-F238E27FC236}">
              <a16:creationId xmlns:a16="http://schemas.microsoft.com/office/drawing/2014/main" id="{3AF7298E-EC7A-4A77-9BE6-492AC9DDA977}"/>
            </a:ext>
          </a:extLst>
        </xdr:cNvPr>
        <xdr:cNvSpPr txBox="1"/>
      </xdr:nvSpPr>
      <xdr:spPr>
        <a:xfrm>
          <a:off x="12611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78757</xdr:rowOff>
    </xdr:from>
    <xdr:ext cx="405111" cy="259045"/>
    <xdr:sp macro="" textlink="">
      <xdr:nvSpPr>
        <xdr:cNvPr id="565" name="n_1mainValue【学校施設】&#10;有形固定資産減価償却率">
          <a:extLst>
            <a:ext uri="{FF2B5EF4-FFF2-40B4-BE49-F238E27FC236}">
              <a16:creationId xmlns:a16="http://schemas.microsoft.com/office/drawing/2014/main" id="{F59A98D1-6038-4C96-88CB-A09EF953FAA4}"/>
            </a:ext>
          </a:extLst>
        </xdr:cNvPr>
        <xdr:cNvSpPr txBox="1"/>
      </xdr:nvSpPr>
      <xdr:spPr>
        <a:xfrm>
          <a:off x="152660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78757</xdr:rowOff>
    </xdr:from>
    <xdr:ext cx="405111" cy="259045"/>
    <xdr:sp macro="" textlink="">
      <xdr:nvSpPr>
        <xdr:cNvPr id="566" name="n_2mainValue【学校施設】&#10;有形固定資産減価償却率">
          <a:extLst>
            <a:ext uri="{FF2B5EF4-FFF2-40B4-BE49-F238E27FC236}">
              <a16:creationId xmlns:a16="http://schemas.microsoft.com/office/drawing/2014/main" id="{9E84F286-C987-4BAB-AC6F-13735A6D2680}"/>
            </a:ext>
          </a:extLst>
        </xdr:cNvPr>
        <xdr:cNvSpPr txBox="1"/>
      </xdr:nvSpPr>
      <xdr:spPr>
        <a:xfrm>
          <a:off x="14389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65422</xdr:rowOff>
    </xdr:from>
    <xdr:ext cx="405111" cy="259045"/>
    <xdr:sp macro="" textlink="">
      <xdr:nvSpPr>
        <xdr:cNvPr id="567" name="n_3mainValue【学校施設】&#10;有形固定資産減価償却率">
          <a:extLst>
            <a:ext uri="{FF2B5EF4-FFF2-40B4-BE49-F238E27FC236}">
              <a16:creationId xmlns:a16="http://schemas.microsoft.com/office/drawing/2014/main" id="{F1ECC304-07A9-4371-9314-A66F387A422B}"/>
            </a:ext>
          </a:extLst>
        </xdr:cNvPr>
        <xdr:cNvSpPr txBox="1"/>
      </xdr:nvSpPr>
      <xdr:spPr>
        <a:xfrm>
          <a:off x="13500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93997</xdr:rowOff>
    </xdr:from>
    <xdr:ext cx="405111" cy="259045"/>
    <xdr:sp macro="" textlink="">
      <xdr:nvSpPr>
        <xdr:cNvPr id="568" name="n_4mainValue【学校施設】&#10;有形固定資産減価償却率">
          <a:extLst>
            <a:ext uri="{FF2B5EF4-FFF2-40B4-BE49-F238E27FC236}">
              <a16:creationId xmlns:a16="http://schemas.microsoft.com/office/drawing/2014/main" id="{2D3D9AE4-5D2D-440D-B368-13C46CBAB61D}"/>
            </a:ext>
          </a:extLst>
        </xdr:cNvPr>
        <xdr:cNvSpPr txBox="1"/>
      </xdr:nvSpPr>
      <xdr:spPr>
        <a:xfrm>
          <a:off x="126117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B67817E6-8EC8-4D73-854F-0D8B20FA249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33D1CC1-43C0-4172-8DDF-E96DE8EF79F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6E66D422-B914-4C5B-A964-2A1DD7A80B8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AA5EBFA2-29C1-4D10-9DE6-94EF391B9C7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AC71CA94-5FE2-496D-BCE8-34FD0341BE2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17E97B45-A167-4E8B-A102-379E81578A4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E70BF2B2-173D-40F6-BFB8-8C6AA34E84E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96AE3399-6B1D-4AD4-898B-C5444E020F3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3C15E38-1131-4898-9F20-8D2D1659EC6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2E2D13B4-1091-41B9-906E-BDB6D99D2A8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79760F64-2D32-4DE0-ACEA-07C027D655C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951D95E3-38A6-4A09-A86F-6E80FC51726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22EC00F6-9F98-4077-B4B9-03865A4DC5A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6AF742CF-B9A9-4CE2-804B-3F5AFE7B931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F32F4C2C-71B1-43FC-A0B5-47F63EE1C60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EFD8EB8E-1DD7-47D9-BD5E-E7EBEAA3524E}"/>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E2C85949-C36A-4169-9E1C-5D7AB3F9838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9C62B751-9AE8-4819-86C8-C7A798CC634B}"/>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8BDFF4AE-4113-43D6-AB34-1056507A2CF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A847533B-F96D-4B17-B3EC-8C5D5AF0BDE9}"/>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A9512A9C-D5C8-46E0-AAC8-837A1B8266D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35AA0102-DFB0-4606-8F45-0474EA2CB83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2B2DE339-8843-497C-8CA5-E7FD73DB849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92" name="直線コネクタ 591">
          <a:extLst>
            <a:ext uri="{FF2B5EF4-FFF2-40B4-BE49-F238E27FC236}">
              <a16:creationId xmlns:a16="http://schemas.microsoft.com/office/drawing/2014/main" id="{B16B84A8-6C7B-4FD7-8254-F995CE54952E}"/>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93" name="【学校施設】&#10;一人当たり面積最小値テキスト">
          <a:extLst>
            <a:ext uri="{FF2B5EF4-FFF2-40B4-BE49-F238E27FC236}">
              <a16:creationId xmlns:a16="http://schemas.microsoft.com/office/drawing/2014/main" id="{6F520722-8AAD-4164-B020-8A96635FAF6D}"/>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94" name="直線コネクタ 593">
          <a:extLst>
            <a:ext uri="{FF2B5EF4-FFF2-40B4-BE49-F238E27FC236}">
              <a16:creationId xmlns:a16="http://schemas.microsoft.com/office/drawing/2014/main" id="{EB333F65-B679-41D4-89A4-764FB22AA138}"/>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95" name="【学校施設】&#10;一人当たり面積最大値テキスト">
          <a:extLst>
            <a:ext uri="{FF2B5EF4-FFF2-40B4-BE49-F238E27FC236}">
              <a16:creationId xmlns:a16="http://schemas.microsoft.com/office/drawing/2014/main" id="{2650EAD3-22F3-4DC8-AAA4-E16F3D6493BF}"/>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96" name="直線コネクタ 595">
          <a:extLst>
            <a:ext uri="{FF2B5EF4-FFF2-40B4-BE49-F238E27FC236}">
              <a16:creationId xmlns:a16="http://schemas.microsoft.com/office/drawing/2014/main" id="{C488EF4F-2683-40D2-9ED7-C69F41A26A50}"/>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97" name="【学校施設】&#10;一人当たり面積平均値テキスト">
          <a:extLst>
            <a:ext uri="{FF2B5EF4-FFF2-40B4-BE49-F238E27FC236}">
              <a16:creationId xmlns:a16="http://schemas.microsoft.com/office/drawing/2014/main" id="{FE830DA1-ED51-494F-8F07-7D924BB007DE}"/>
            </a:ext>
          </a:extLst>
        </xdr:cNvPr>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8" name="フローチャート: 判断 597">
          <a:extLst>
            <a:ext uri="{FF2B5EF4-FFF2-40B4-BE49-F238E27FC236}">
              <a16:creationId xmlns:a16="http://schemas.microsoft.com/office/drawing/2014/main" id="{B49FD88F-DC67-4C66-A0C7-F49FEC2DEC68}"/>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99" name="フローチャート: 判断 598">
          <a:extLst>
            <a:ext uri="{FF2B5EF4-FFF2-40B4-BE49-F238E27FC236}">
              <a16:creationId xmlns:a16="http://schemas.microsoft.com/office/drawing/2014/main" id="{3940B4C8-E79D-49C9-9128-6A56586B2686}"/>
            </a:ext>
          </a:extLst>
        </xdr:cNvPr>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00" name="フローチャート: 判断 599">
          <a:extLst>
            <a:ext uri="{FF2B5EF4-FFF2-40B4-BE49-F238E27FC236}">
              <a16:creationId xmlns:a16="http://schemas.microsoft.com/office/drawing/2014/main" id="{BFC2833F-CBA8-45AA-A0C0-AFE98E149E77}"/>
            </a:ext>
          </a:extLst>
        </xdr:cNvPr>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01" name="フローチャート: 判断 600">
          <a:extLst>
            <a:ext uri="{FF2B5EF4-FFF2-40B4-BE49-F238E27FC236}">
              <a16:creationId xmlns:a16="http://schemas.microsoft.com/office/drawing/2014/main" id="{4247F87C-814D-4980-96B3-E18DDE13091A}"/>
            </a:ext>
          </a:extLst>
        </xdr:cNvPr>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602" name="フローチャート: 判断 601">
          <a:extLst>
            <a:ext uri="{FF2B5EF4-FFF2-40B4-BE49-F238E27FC236}">
              <a16:creationId xmlns:a16="http://schemas.microsoft.com/office/drawing/2014/main" id="{C0AF7747-1646-4EB3-A542-93246F06D6D0}"/>
            </a:ext>
          </a:extLst>
        </xdr:cNvPr>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36F1C94-D03A-4D15-86E9-CC6A3598D85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189F72E-8561-438E-B1B0-F9D48D838A0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57E4E8A-ED5F-4605-A76E-40E559D8658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D38573E-50B3-4F8D-8E0D-7814E52BF03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F641933E-E1FE-4E42-8250-590233852D0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161569</xdr:rowOff>
    </xdr:from>
    <xdr:to>
      <xdr:col>116</xdr:col>
      <xdr:colOff>114300</xdr:colOff>
      <xdr:row>63</xdr:row>
      <xdr:rowOff>91719</xdr:rowOff>
    </xdr:to>
    <xdr:sp macro="" textlink="">
      <xdr:nvSpPr>
        <xdr:cNvPr id="608" name="楕円 607">
          <a:extLst>
            <a:ext uri="{FF2B5EF4-FFF2-40B4-BE49-F238E27FC236}">
              <a16:creationId xmlns:a16="http://schemas.microsoft.com/office/drawing/2014/main" id="{47A673E8-F293-41A6-B0A9-103A0CE12173}"/>
            </a:ext>
          </a:extLst>
        </xdr:cNvPr>
        <xdr:cNvSpPr/>
      </xdr:nvSpPr>
      <xdr:spPr>
        <a:xfrm>
          <a:off x="22110700" y="107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95952</xdr:rowOff>
    </xdr:from>
    <xdr:ext cx="469744" cy="259045"/>
    <xdr:sp macro="" textlink="">
      <xdr:nvSpPr>
        <xdr:cNvPr id="609" name="【学校施設】&#10;一人当たり面積該当値テキスト">
          <a:extLst>
            <a:ext uri="{FF2B5EF4-FFF2-40B4-BE49-F238E27FC236}">
              <a16:creationId xmlns:a16="http://schemas.microsoft.com/office/drawing/2014/main" id="{4DBDED7A-4339-4D72-8494-98532F6615C4}"/>
            </a:ext>
          </a:extLst>
        </xdr:cNvPr>
        <xdr:cNvSpPr txBox="1"/>
      </xdr:nvSpPr>
      <xdr:spPr>
        <a:xfrm>
          <a:off x="22199600" y="1072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164694</xdr:rowOff>
    </xdr:from>
    <xdr:to>
      <xdr:col>112</xdr:col>
      <xdr:colOff>38100</xdr:colOff>
      <xdr:row>63</xdr:row>
      <xdr:rowOff>94844</xdr:rowOff>
    </xdr:to>
    <xdr:sp macro="" textlink="">
      <xdr:nvSpPr>
        <xdr:cNvPr id="610" name="楕円 609">
          <a:extLst>
            <a:ext uri="{FF2B5EF4-FFF2-40B4-BE49-F238E27FC236}">
              <a16:creationId xmlns:a16="http://schemas.microsoft.com/office/drawing/2014/main" id="{C2FFF563-826B-4E57-8D83-879652D04BE6}"/>
            </a:ext>
          </a:extLst>
        </xdr:cNvPr>
        <xdr:cNvSpPr/>
      </xdr:nvSpPr>
      <xdr:spPr>
        <a:xfrm>
          <a:off x="21272500" y="107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40919</xdr:rowOff>
    </xdr:from>
    <xdr:to>
      <xdr:col>116</xdr:col>
      <xdr:colOff>63500</xdr:colOff>
      <xdr:row>63</xdr:row>
      <xdr:rowOff>44044</xdr:rowOff>
    </xdr:to>
    <xdr:cxnSp macro="">
      <xdr:nvCxnSpPr>
        <xdr:cNvPr id="611" name="直線コネクタ 610">
          <a:extLst>
            <a:ext uri="{FF2B5EF4-FFF2-40B4-BE49-F238E27FC236}">
              <a16:creationId xmlns:a16="http://schemas.microsoft.com/office/drawing/2014/main" id="{B6CBB2C7-A2E6-47FD-B86C-AF1A94F37286}"/>
            </a:ext>
          </a:extLst>
        </xdr:cNvPr>
        <xdr:cNvCxnSpPr/>
      </xdr:nvCxnSpPr>
      <xdr:spPr>
        <a:xfrm flipV="1">
          <a:off x="21323300" y="10842269"/>
          <a:ext cx="8382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168884</xdr:rowOff>
    </xdr:from>
    <xdr:to>
      <xdr:col>107</xdr:col>
      <xdr:colOff>101600</xdr:colOff>
      <xdr:row>63</xdr:row>
      <xdr:rowOff>99034</xdr:rowOff>
    </xdr:to>
    <xdr:sp macro="" textlink="">
      <xdr:nvSpPr>
        <xdr:cNvPr id="612" name="楕円 611">
          <a:extLst>
            <a:ext uri="{FF2B5EF4-FFF2-40B4-BE49-F238E27FC236}">
              <a16:creationId xmlns:a16="http://schemas.microsoft.com/office/drawing/2014/main" id="{0F59AA52-4751-4F59-BD20-8F33DC1282C4}"/>
            </a:ext>
          </a:extLst>
        </xdr:cNvPr>
        <xdr:cNvSpPr/>
      </xdr:nvSpPr>
      <xdr:spPr>
        <a:xfrm>
          <a:off x="20383500" y="1079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44044</xdr:rowOff>
    </xdr:from>
    <xdr:to>
      <xdr:col>111</xdr:col>
      <xdr:colOff>177800</xdr:colOff>
      <xdr:row>63</xdr:row>
      <xdr:rowOff>48234</xdr:rowOff>
    </xdr:to>
    <xdr:cxnSp macro="">
      <xdr:nvCxnSpPr>
        <xdr:cNvPr id="613" name="直線コネクタ 612">
          <a:extLst>
            <a:ext uri="{FF2B5EF4-FFF2-40B4-BE49-F238E27FC236}">
              <a16:creationId xmlns:a16="http://schemas.microsoft.com/office/drawing/2014/main" id="{E9BF29A7-96B6-4E63-9F58-518457083536}"/>
            </a:ext>
          </a:extLst>
        </xdr:cNvPr>
        <xdr:cNvCxnSpPr/>
      </xdr:nvCxnSpPr>
      <xdr:spPr>
        <a:xfrm flipV="1">
          <a:off x="20434300" y="10845394"/>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1168</xdr:rowOff>
    </xdr:from>
    <xdr:to>
      <xdr:col>102</xdr:col>
      <xdr:colOff>165100</xdr:colOff>
      <xdr:row>63</xdr:row>
      <xdr:rowOff>102768</xdr:rowOff>
    </xdr:to>
    <xdr:sp macro="" textlink="">
      <xdr:nvSpPr>
        <xdr:cNvPr id="614" name="楕円 613">
          <a:extLst>
            <a:ext uri="{FF2B5EF4-FFF2-40B4-BE49-F238E27FC236}">
              <a16:creationId xmlns:a16="http://schemas.microsoft.com/office/drawing/2014/main" id="{6344D3C0-D029-4352-A8D0-D95A552AF103}"/>
            </a:ext>
          </a:extLst>
        </xdr:cNvPr>
        <xdr:cNvSpPr/>
      </xdr:nvSpPr>
      <xdr:spPr>
        <a:xfrm>
          <a:off x="19494500" y="1080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48234</xdr:rowOff>
    </xdr:from>
    <xdr:to>
      <xdr:col>107</xdr:col>
      <xdr:colOff>50800</xdr:colOff>
      <xdr:row>63</xdr:row>
      <xdr:rowOff>51968</xdr:rowOff>
    </xdr:to>
    <xdr:cxnSp macro="">
      <xdr:nvCxnSpPr>
        <xdr:cNvPr id="615" name="直線コネクタ 614">
          <a:extLst>
            <a:ext uri="{FF2B5EF4-FFF2-40B4-BE49-F238E27FC236}">
              <a16:creationId xmlns:a16="http://schemas.microsoft.com/office/drawing/2014/main" id="{4D5DFF96-5521-438B-8166-12B17CDC3E9B}"/>
            </a:ext>
          </a:extLst>
        </xdr:cNvPr>
        <xdr:cNvCxnSpPr/>
      </xdr:nvCxnSpPr>
      <xdr:spPr>
        <a:xfrm flipV="1">
          <a:off x="19545300" y="10849584"/>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4064</xdr:rowOff>
    </xdr:from>
    <xdr:to>
      <xdr:col>98</xdr:col>
      <xdr:colOff>38100</xdr:colOff>
      <xdr:row>63</xdr:row>
      <xdr:rowOff>105664</xdr:rowOff>
    </xdr:to>
    <xdr:sp macro="" textlink="">
      <xdr:nvSpPr>
        <xdr:cNvPr id="616" name="楕円 615">
          <a:extLst>
            <a:ext uri="{FF2B5EF4-FFF2-40B4-BE49-F238E27FC236}">
              <a16:creationId xmlns:a16="http://schemas.microsoft.com/office/drawing/2014/main" id="{B7ACCD0E-FECE-49E4-AFC7-3F144DCD6F64}"/>
            </a:ext>
          </a:extLst>
        </xdr:cNvPr>
        <xdr:cNvSpPr/>
      </xdr:nvSpPr>
      <xdr:spPr>
        <a:xfrm>
          <a:off x="18605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51968</xdr:rowOff>
    </xdr:from>
    <xdr:to>
      <xdr:col>102</xdr:col>
      <xdr:colOff>114300</xdr:colOff>
      <xdr:row>63</xdr:row>
      <xdr:rowOff>54864</xdr:rowOff>
    </xdr:to>
    <xdr:cxnSp macro="">
      <xdr:nvCxnSpPr>
        <xdr:cNvPr id="617" name="直線コネクタ 616">
          <a:extLst>
            <a:ext uri="{FF2B5EF4-FFF2-40B4-BE49-F238E27FC236}">
              <a16:creationId xmlns:a16="http://schemas.microsoft.com/office/drawing/2014/main" id="{BDB0B508-CA6F-4C17-9CE1-6768E729A209}"/>
            </a:ext>
          </a:extLst>
        </xdr:cNvPr>
        <xdr:cNvCxnSpPr/>
      </xdr:nvCxnSpPr>
      <xdr:spPr>
        <a:xfrm flipV="1">
          <a:off x="18656300" y="10853318"/>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618" name="n_1aveValue【学校施設】&#10;一人当たり面積">
          <a:extLst>
            <a:ext uri="{FF2B5EF4-FFF2-40B4-BE49-F238E27FC236}">
              <a16:creationId xmlns:a16="http://schemas.microsoft.com/office/drawing/2014/main" id="{74D093D4-7E8B-4426-8A29-539CDE948356}"/>
            </a:ext>
          </a:extLst>
        </xdr:cNvPr>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619" name="n_2aveValue【学校施設】&#10;一人当たり面積">
          <a:extLst>
            <a:ext uri="{FF2B5EF4-FFF2-40B4-BE49-F238E27FC236}">
              <a16:creationId xmlns:a16="http://schemas.microsoft.com/office/drawing/2014/main" id="{76516D7D-40A5-46A3-984D-5AD80E9B29C7}"/>
            </a:ext>
          </a:extLst>
        </xdr:cNvPr>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620" name="n_3aveValue【学校施設】&#10;一人当たり面積">
          <a:extLst>
            <a:ext uri="{FF2B5EF4-FFF2-40B4-BE49-F238E27FC236}">
              <a16:creationId xmlns:a16="http://schemas.microsoft.com/office/drawing/2014/main" id="{BD22F3E9-98D7-4E3A-A776-09DD40B61975}"/>
            </a:ext>
          </a:extLst>
        </xdr:cNvPr>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621" name="n_4aveValue【学校施設】&#10;一人当たり面積">
          <a:extLst>
            <a:ext uri="{FF2B5EF4-FFF2-40B4-BE49-F238E27FC236}">
              <a16:creationId xmlns:a16="http://schemas.microsoft.com/office/drawing/2014/main" id="{638F5678-FF54-4538-A612-CEFCDCE853C9}"/>
            </a:ext>
          </a:extLst>
        </xdr:cNvPr>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85971</xdr:rowOff>
    </xdr:from>
    <xdr:ext cx="469744" cy="259045"/>
    <xdr:sp macro="" textlink="">
      <xdr:nvSpPr>
        <xdr:cNvPr id="622" name="n_1mainValue【学校施設】&#10;一人当たり面積">
          <a:extLst>
            <a:ext uri="{FF2B5EF4-FFF2-40B4-BE49-F238E27FC236}">
              <a16:creationId xmlns:a16="http://schemas.microsoft.com/office/drawing/2014/main" id="{B2397802-4094-4EF7-89CE-C582B7487652}"/>
            </a:ext>
          </a:extLst>
        </xdr:cNvPr>
        <xdr:cNvSpPr txBox="1"/>
      </xdr:nvSpPr>
      <xdr:spPr>
        <a:xfrm>
          <a:off x="21075727" y="1088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90161</xdr:rowOff>
    </xdr:from>
    <xdr:ext cx="469744" cy="259045"/>
    <xdr:sp macro="" textlink="">
      <xdr:nvSpPr>
        <xdr:cNvPr id="623" name="n_2mainValue【学校施設】&#10;一人当たり面積">
          <a:extLst>
            <a:ext uri="{FF2B5EF4-FFF2-40B4-BE49-F238E27FC236}">
              <a16:creationId xmlns:a16="http://schemas.microsoft.com/office/drawing/2014/main" id="{75F868B7-4497-4F1C-A8E2-F0D0806DA498}"/>
            </a:ext>
          </a:extLst>
        </xdr:cNvPr>
        <xdr:cNvSpPr txBox="1"/>
      </xdr:nvSpPr>
      <xdr:spPr>
        <a:xfrm>
          <a:off x="20199427" y="1089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93895</xdr:rowOff>
    </xdr:from>
    <xdr:ext cx="469744" cy="259045"/>
    <xdr:sp macro="" textlink="">
      <xdr:nvSpPr>
        <xdr:cNvPr id="624" name="n_3mainValue【学校施設】&#10;一人当たり面積">
          <a:extLst>
            <a:ext uri="{FF2B5EF4-FFF2-40B4-BE49-F238E27FC236}">
              <a16:creationId xmlns:a16="http://schemas.microsoft.com/office/drawing/2014/main" id="{DFD30EE4-0C85-4BCB-9B7F-1A562ED10604}"/>
            </a:ext>
          </a:extLst>
        </xdr:cNvPr>
        <xdr:cNvSpPr txBox="1"/>
      </xdr:nvSpPr>
      <xdr:spPr>
        <a:xfrm>
          <a:off x="19310427" y="1089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96791</xdr:rowOff>
    </xdr:from>
    <xdr:ext cx="469744" cy="259045"/>
    <xdr:sp macro="" textlink="">
      <xdr:nvSpPr>
        <xdr:cNvPr id="625" name="n_4mainValue【学校施設】&#10;一人当たり面積">
          <a:extLst>
            <a:ext uri="{FF2B5EF4-FFF2-40B4-BE49-F238E27FC236}">
              <a16:creationId xmlns:a16="http://schemas.microsoft.com/office/drawing/2014/main" id="{8D42871A-83C9-4678-83E3-C5E527C6E459}"/>
            </a:ext>
          </a:extLst>
        </xdr:cNvPr>
        <xdr:cNvSpPr txBox="1"/>
      </xdr:nvSpPr>
      <xdr:spPr>
        <a:xfrm>
          <a:off x="18421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7E6F2C70-C875-4126-A91C-4DC210FB82F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856E272A-C8EC-4F09-BE80-41F81A1538D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D38D369-725F-49E4-8A16-790080712AF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DDD638C3-85A2-40FB-9D82-B16C3C93704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BD4F0F76-F60B-4FD7-B0DB-68B2FFFA7C7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1814C8A4-47B1-4A91-AA11-6178267B109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AF7B3EB5-D794-40CB-BA29-49FB02D564E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DB65B61F-6271-4EAB-A00B-DAA61FF0949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369ACC1D-2B70-4CB6-B1A8-8643B7FB143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FF70B3D6-795B-4687-A7F3-F43A9A8B4AA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AD05D8EE-318B-4F32-9B35-0EB0CD66CCB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2015B0E5-883B-4D13-A6F6-E8F0952C4C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8EE1F2A8-B02E-46AA-81F9-2D1C67C04D3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98331819-02EA-427F-815A-7F6802386D2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E6B8C964-20B9-4893-B8C3-0FC6C1B9B6C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DF79C732-A268-472D-8764-D9115EC7A6F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F36F00A7-223D-4F2D-9ADD-FC9CD1081E2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EC0024D9-A402-45E8-9FED-31AF72BB33A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AF27EBC3-56B6-4D58-B0F0-5DD768D5D18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9F3F10E6-1D1E-42C0-8D60-B1C9B445DBF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87040D13-8D55-4764-92A1-F385D63C55F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F98D594D-CBE4-4E78-93BB-08EF8BC635A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87F65C8C-2E84-484C-AED0-A0721358C9E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32B21B4F-A26E-43CA-9750-FEB826CFC23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9D55BDC2-ADF9-4994-AA6D-A1A8C993A5C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31569</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1557EA78-E7FC-4E48-BCC2-0614555723E4}"/>
            </a:ext>
          </a:extLst>
        </xdr:cNvPr>
        <xdr:cNvCxnSpPr/>
      </xdr:nvCxnSpPr>
      <xdr:spPr>
        <a:xfrm flipV="1">
          <a:off x="16318864" y="1340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66625C08-4903-48DC-8A10-6F4D62EE498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16B889DD-D2DB-4ED7-B79B-A637AAD3026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149696</xdr:rowOff>
    </xdr:from>
    <xdr:ext cx="340478" cy="259045"/>
    <xdr:sp macro="" textlink="">
      <xdr:nvSpPr>
        <xdr:cNvPr id="654" name="【児童館】&#10;有形固定資産減価償却率最大値テキスト">
          <a:extLst>
            <a:ext uri="{FF2B5EF4-FFF2-40B4-BE49-F238E27FC236}">
              <a16:creationId xmlns:a16="http://schemas.microsoft.com/office/drawing/2014/main" id="{D5AC180A-EB42-493B-9EEA-2F9FB7AD20A3}"/>
            </a:ext>
          </a:extLst>
        </xdr:cNvPr>
        <xdr:cNvSpPr txBox="1"/>
      </xdr:nvSpPr>
      <xdr:spPr>
        <a:xfrm>
          <a:off x="16357600" y="1317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31569</xdr:rowOff>
    </xdr:from>
    <xdr:to>
      <xdr:col>86</xdr:col>
      <xdr:colOff>25400</xdr:colOff>
      <xdr:row>78</xdr:row>
      <xdr:rowOff>31569</xdr:rowOff>
    </xdr:to>
    <xdr:cxnSp macro="">
      <xdr:nvCxnSpPr>
        <xdr:cNvPr id="655" name="直線コネクタ 654">
          <a:extLst>
            <a:ext uri="{FF2B5EF4-FFF2-40B4-BE49-F238E27FC236}">
              <a16:creationId xmlns:a16="http://schemas.microsoft.com/office/drawing/2014/main" id="{C77E58D5-CE93-4981-AD93-425AFFCC1F22}"/>
            </a:ext>
          </a:extLst>
        </xdr:cNvPr>
        <xdr:cNvCxnSpPr/>
      </xdr:nvCxnSpPr>
      <xdr:spPr>
        <a:xfrm>
          <a:off x="16230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127379</xdr:rowOff>
    </xdr:from>
    <xdr:ext cx="405111" cy="259045"/>
    <xdr:sp macro="" textlink="">
      <xdr:nvSpPr>
        <xdr:cNvPr id="656" name="【児童館】&#10;有形固定資産減価償却率平均値テキスト">
          <a:extLst>
            <a:ext uri="{FF2B5EF4-FFF2-40B4-BE49-F238E27FC236}">
              <a16:creationId xmlns:a16="http://schemas.microsoft.com/office/drawing/2014/main" id="{1A92C58D-B2E1-481B-905E-EAE4DE406F48}"/>
            </a:ext>
          </a:extLst>
        </xdr:cNvPr>
        <xdr:cNvSpPr txBox="1"/>
      </xdr:nvSpPr>
      <xdr:spPr>
        <a:xfrm>
          <a:off x="16357600" y="1435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57" name="フローチャート: 判断 656">
          <a:extLst>
            <a:ext uri="{FF2B5EF4-FFF2-40B4-BE49-F238E27FC236}">
              <a16:creationId xmlns:a16="http://schemas.microsoft.com/office/drawing/2014/main" id="{786A39A2-B75A-460A-8682-069C4CDEA505}"/>
            </a:ext>
          </a:extLst>
        </xdr:cNvPr>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6894</xdr:rowOff>
    </xdr:from>
    <xdr:to>
      <xdr:col>81</xdr:col>
      <xdr:colOff>101600</xdr:colOff>
      <xdr:row>84</xdr:row>
      <xdr:rowOff>108494</xdr:rowOff>
    </xdr:to>
    <xdr:sp macro="" textlink="">
      <xdr:nvSpPr>
        <xdr:cNvPr id="658" name="フローチャート: 判断 657">
          <a:extLst>
            <a:ext uri="{FF2B5EF4-FFF2-40B4-BE49-F238E27FC236}">
              <a16:creationId xmlns:a16="http://schemas.microsoft.com/office/drawing/2014/main" id="{CEC16889-21B0-4A33-A1C6-EFD9BF990E33}"/>
            </a:ext>
          </a:extLst>
        </xdr:cNvPr>
        <xdr:cNvSpPr/>
      </xdr:nvSpPr>
      <xdr:spPr>
        <a:xfrm>
          <a:off x="15430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155484</xdr:rowOff>
    </xdr:from>
    <xdr:to>
      <xdr:col>76</xdr:col>
      <xdr:colOff>165100</xdr:colOff>
      <xdr:row>84</xdr:row>
      <xdr:rowOff>85634</xdr:rowOff>
    </xdr:to>
    <xdr:sp macro="" textlink="">
      <xdr:nvSpPr>
        <xdr:cNvPr id="659" name="フローチャート: 判断 658">
          <a:extLst>
            <a:ext uri="{FF2B5EF4-FFF2-40B4-BE49-F238E27FC236}">
              <a16:creationId xmlns:a16="http://schemas.microsoft.com/office/drawing/2014/main" id="{548B3771-486B-4B80-9217-3A8ADCD5DE6F}"/>
            </a:ext>
          </a:extLst>
        </xdr:cNvPr>
        <xdr:cNvSpPr/>
      </xdr:nvSpPr>
      <xdr:spPr>
        <a:xfrm>
          <a:off x="14541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60" name="フローチャート: 判断 659">
          <a:extLst>
            <a:ext uri="{FF2B5EF4-FFF2-40B4-BE49-F238E27FC236}">
              <a16:creationId xmlns:a16="http://schemas.microsoft.com/office/drawing/2014/main" id="{2BE685D5-87A4-43CE-AE3D-3083F2C0007C}"/>
            </a:ext>
          </a:extLst>
        </xdr:cNvPr>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121194</xdr:rowOff>
    </xdr:from>
    <xdr:to>
      <xdr:col>67</xdr:col>
      <xdr:colOff>101600</xdr:colOff>
      <xdr:row>84</xdr:row>
      <xdr:rowOff>51344</xdr:rowOff>
    </xdr:to>
    <xdr:sp macro="" textlink="">
      <xdr:nvSpPr>
        <xdr:cNvPr id="661" name="フローチャート: 判断 660">
          <a:extLst>
            <a:ext uri="{FF2B5EF4-FFF2-40B4-BE49-F238E27FC236}">
              <a16:creationId xmlns:a16="http://schemas.microsoft.com/office/drawing/2014/main" id="{3371E8C4-D3F0-4B5B-8B31-B01C3636594E}"/>
            </a:ext>
          </a:extLst>
        </xdr:cNvPr>
        <xdr:cNvSpPr/>
      </xdr:nvSpPr>
      <xdr:spPr>
        <a:xfrm>
          <a:off x="12763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FD077E5-72BB-4C78-B2E3-E7207068432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394F5E7D-436A-4E3B-BD39-41DBD2FABF7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025866E-5AAE-4EE3-9AB7-176D38402E8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5395CC64-DBB1-461B-A5E0-A68C831B679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11978405-A9D1-44A5-A43F-0DA8FC914B7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67" name="楕円 666">
          <a:extLst>
            <a:ext uri="{FF2B5EF4-FFF2-40B4-BE49-F238E27FC236}">
              <a16:creationId xmlns:a16="http://schemas.microsoft.com/office/drawing/2014/main" id="{604DE3FE-DF26-4937-AA39-56E0CA6C6398}"/>
            </a:ext>
          </a:extLst>
        </xdr:cNvPr>
        <xdr:cNvSpPr/>
      </xdr:nvSpPr>
      <xdr:spPr>
        <a:xfrm>
          <a:off x="162687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19975</xdr:rowOff>
    </xdr:from>
    <xdr:ext cx="405111" cy="259045"/>
    <xdr:sp macro="" textlink="">
      <xdr:nvSpPr>
        <xdr:cNvPr id="668" name="【児童館】&#10;有形固定資産減価償却率該当値テキスト">
          <a:extLst>
            <a:ext uri="{FF2B5EF4-FFF2-40B4-BE49-F238E27FC236}">
              <a16:creationId xmlns:a16="http://schemas.microsoft.com/office/drawing/2014/main" id="{54F61C4D-4F42-4BE9-B265-491C8E12B7AB}"/>
            </a:ext>
          </a:extLst>
        </xdr:cNvPr>
        <xdr:cNvSpPr txBox="1"/>
      </xdr:nvSpPr>
      <xdr:spPr>
        <a:xfrm>
          <a:off x="16357600" y="1373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116295</xdr:rowOff>
    </xdr:from>
    <xdr:to>
      <xdr:col>81</xdr:col>
      <xdr:colOff>101600</xdr:colOff>
      <xdr:row>81</xdr:row>
      <xdr:rowOff>46445</xdr:rowOff>
    </xdr:to>
    <xdr:sp macro="" textlink="">
      <xdr:nvSpPr>
        <xdr:cNvPr id="669" name="楕円 668">
          <a:extLst>
            <a:ext uri="{FF2B5EF4-FFF2-40B4-BE49-F238E27FC236}">
              <a16:creationId xmlns:a16="http://schemas.microsoft.com/office/drawing/2014/main" id="{B5B7ADBD-91C9-48C9-A860-87F9FAF01864}"/>
            </a:ext>
          </a:extLst>
        </xdr:cNvPr>
        <xdr:cNvSpPr/>
      </xdr:nvSpPr>
      <xdr:spPr>
        <a:xfrm>
          <a:off x="15430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167095</xdr:rowOff>
    </xdr:from>
    <xdr:to>
      <xdr:col>85</xdr:col>
      <xdr:colOff>127000</xdr:colOff>
      <xdr:row>81</xdr:row>
      <xdr:rowOff>47898</xdr:rowOff>
    </xdr:to>
    <xdr:cxnSp macro="">
      <xdr:nvCxnSpPr>
        <xdr:cNvPr id="670" name="直線コネクタ 669">
          <a:extLst>
            <a:ext uri="{FF2B5EF4-FFF2-40B4-BE49-F238E27FC236}">
              <a16:creationId xmlns:a16="http://schemas.microsoft.com/office/drawing/2014/main" id="{EE8301F9-BD64-45FC-BD4F-54CC42BED7F5}"/>
            </a:ext>
          </a:extLst>
        </xdr:cNvPr>
        <xdr:cNvCxnSpPr/>
      </xdr:nvCxnSpPr>
      <xdr:spPr>
        <a:xfrm>
          <a:off x="15481300" y="13883095"/>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68943</xdr:rowOff>
    </xdr:from>
    <xdr:to>
      <xdr:col>76</xdr:col>
      <xdr:colOff>165100</xdr:colOff>
      <xdr:row>80</xdr:row>
      <xdr:rowOff>170543</xdr:rowOff>
    </xdr:to>
    <xdr:sp macro="" textlink="">
      <xdr:nvSpPr>
        <xdr:cNvPr id="671" name="楕円 670">
          <a:extLst>
            <a:ext uri="{FF2B5EF4-FFF2-40B4-BE49-F238E27FC236}">
              <a16:creationId xmlns:a16="http://schemas.microsoft.com/office/drawing/2014/main" id="{007B86C5-E103-4C8B-8BBA-6BB8E4F19238}"/>
            </a:ext>
          </a:extLst>
        </xdr:cNvPr>
        <xdr:cNvSpPr/>
      </xdr:nvSpPr>
      <xdr:spPr>
        <a:xfrm>
          <a:off x="14541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119743</xdr:rowOff>
    </xdr:from>
    <xdr:to>
      <xdr:col>81</xdr:col>
      <xdr:colOff>50800</xdr:colOff>
      <xdr:row>80</xdr:row>
      <xdr:rowOff>167095</xdr:rowOff>
    </xdr:to>
    <xdr:cxnSp macro="">
      <xdr:nvCxnSpPr>
        <xdr:cNvPr id="672" name="直線コネクタ 671">
          <a:extLst>
            <a:ext uri="{FF2B5EF4-FFF2-40B4-BE49-F238E27FC236}">
              <a16:creationId xmlns:a16="http://schemas.microsoft.com/office/drawing/2014/main" id="{E4939738-3A7E-45C1-B6A7-6A35324F7177}"/>
            </a:ext>
          </a:extLst>
        </xdr:cNvPr>
        <xdr:cNvCxnSpPr/>
      </xdr:nvCxnSpPr>
      <xdr:spPr>
        <a:xfrm>
          <a:off x="14592300" y="1383574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16692</xdr:rowOff>
    </xdr:from>
    <xdr:to>
      <xdr:col>72</xdr:col>
      <xdr:colOff>38100</xdr:colOff>
      <xdr:row>80</xdr:row>
      <xdr:rowOff>118292</xdr:rowOff>
    </xdr:to>
    <xdr:sp macro="" textlink="">
      <xdr:nvSpPr>
        <xdr:cNvPr id="673" name="楕円 672">
          <a:extLst>
            <a:ext uri="{FF2B5EF4-FFF2-40B4-BE49-F238E27FC236}">
              <a16:creationId xmlns:a16="http://schemas.microsoft.com/office/drawing/2014/main" id="{952B50C3-32AC-42A3-BDE5-568F59114705}"/>
            </a:ext>
          </a:extLst>
        </xdr:cNvPr>
        <xdr:cNvSpPr/>
      </xdr:nvSpPr>
      <xdr:spPr>
        <a:xfrm>
          <a:off x="13652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67492</xdr:rowOff>
    </xdr:from>
    <xdr:to>
      <xdr:col>76</xdr:col>
      <xdr:colOff>114300</xdr:colOff>
      <xdr:row>80</xdr:row>
      <xdr:rowOff>119743</xdr:rowOff>
    </xdr:to>
    <xdr:cxnSp macro="">
      <xdr:nvCxnSpPr>
        <xdr:cNvPr id="674" name="直線コネクタ 673">
          <a:extLst>
            <a:ext uri="{FF2B5EF4-FFF2-40B4-BE49-F238E27FC236}">
              <a16:creationId xmlns:a16="http://schemas.microsoft.com/office/drawing/2014/main" id="{3A2235FE-F4F8-40F1-BF3A-1BD64416078B}"/>
            </a:ext>
          </a:extLst>
        </xdr:cNvPr>
        <xdr:cNvCxnSpPr/>
      </xdr:nvCxnSpPr>
      <xdr:spPr>
        <a:xfrm>
          <a:off x="13703300" y="1378349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135889</xdr:rowOff>
    </xdr:from>
    <xdr:to>
      <xdr:col>67</xdr:col>
      <xdr:colOff>101600</xdr:colOff>
      <xdr:row>80</xdr:row>
      <xdr:rowOff>66039</xdr:rowOff>
    </xdr:to>
    <xdr:sp macro="" textlink="">
      <xdr:nvSpPr>
        <xdr:cNvPr id="675" name="楕円 674">
          <a:extLst>
            <a:ext uri="{FF2B5EF4-FFF2-40B4-BE49-F238E27FC236}">
              <a16:creationId xmlns:a16="http://schemas.microsoft.com/office/drawing/2014/main" id="{E893FF5F-EEE6-491A-B3FF-7AC1AE3F9393}"/>
            </a:ext>
          </a:extLst>
        </xdr:cNvPr>
        <xdr:cNvSpPr/>
      </xdr:nvSpPr>
      <xdr:spPr>
        <a:xfrm>
          <a:off x="12763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15239</xdr:rowOff>
    </xdr:from>
    <xdr:to>
      <xdr:col>71</xdr:col>
      <xdr:colOff>177800</xdr:colOff>
      <xdr:row>80</xdr:row>
      <xdr:rowOff>67492</xdr:rowOff>
    </xdr:to>
    <xdr:cxnSp macro="">
      <xdr:nvCxnSpPr>
        <xdr:cNvPr id="676" name="直線コネクタ 675">
          <a:extLst>
            <a:ext uri="{FF2B5EF4-FFF2-40B4-BE49-F238E27FC236}">
              <a16:creationId xmlns:a16="http://schemas.microsoft.com/office/drawing/2014/main" id="{ACC6F8D1-2B71-4D1C-B8D3-6973B8A8CFEC}"/>
            </a:ext>
          </a:extLst>
        </xdr:cNvPr>
        <xdr:cNvCxnSpPr/>
      </xdr:nvCxnSpPr>
      <xdr:spPr>
        <a:xfrm>
          <a:off x="12814300" y="13731239"/>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99621</xdr:rowOff>
    </xdr:from>
    <xdr:ext cx="405111" cy="259045"/>
    <xdr:sp macro="" textlink="">
      <xdr:nvSpPr>
        <xdr:cNvPr id="677" name="n_1aveValue【児童館】&#10;有形固定資産減価償却率">
          <a:extLst>
            <a:ext uri="{FF2B5EF4-FFF2-40B4-BE49-F238E27FC236}">
              <a16:creationId xmlns:a16="http://schemas.microsoft.com/office/drawing/2014/main" id="{0B9D2C15-FB81-4851-9625-883D2C85D157}"/>
            </a:ext>
          </a:extLst>
        </xdr:cNvPr>
        <xdr:cNvSpPr txBox="1"/>
      </xdr:nvSpPr>
      <xdr:spPr>
        <a:xfrm>
          <a:off x="152660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76761</xdr:rowOff>
    </xdr:from>
    <xdr:ext cx="405111" cy="259045"/>
    <xdr:sp macro="" textlink="">
      <xdr:nvSpPr>
        <xdr:cNvPr id="678" name="n_2aveValue【児童館】&#10;有形固定資産減価償却率">
          <a:extLst>
            <a:ext uri="{FF2B5EF4-FFF2-40B4-BE49-F238E27FC236}">
              <a16:creationId xmlns:a16="http://schemas.microsoft.com/office/drawing/2014/main" id="{918B7454-BFBE-4E40-ABEE-DEBB36367332}"/>
            </a:ext>
          </a:extLst>
        </xdr:cNvPr>
        <xdr:cNvSpPr txBox="1"/>
      </xdr:nvSpPr>
      <xdr:spPr>
        <a:xfrm>
          <a:off x="14389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137177</xdr:rowOff>
    </xdr:from>
    <xdr:ext cx="405111" cy="259045"/>
    <xdr:sp macro="" textlink="">
      <xdr:nvSpPr>
        <xdr:cNvPr id="679" name="n_3aveValue【児童館】&#10;有形固定資産減価償却率">
          <a:extLst>
            <a:ext uri="{FF2B5EF4-FFF2-40B4-BE49-F238E27FC236}">
              <a16:creationId xmlns:a16="http://schemas.microsoft.com/office/drawing/2014/main" id="{E4D51534-AB53-4C93-A3C0-1906AAA8D3BA}"/>
            </a:ext>
          </a:extLst>
        </xdr:cNvPr>
        <xdr:cNvSpPr txBox="1"/>
      </xdr:nvSpPr>
      <xdr:spPr>
        <a:xfrm>
          <a:off x="13500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42471</xdr:rowOff>
    </xdr:from>
    <xdr:ext cx="405111" cy="259045"/>
    <xdr:sp macro="" textlink="">
      <xdr:nvSpPr>
        <xdr:cNvPr id="680" name="n_4aveValue【児童館】&#10;有形固定資産減価償却率">
          <a:extLst>
            <a:ext uri="{FF2B5EF4-FFF2-40B4-BE49-F238E27FC236}">
              <a16:creationId xmlns:a16="http://schemas.microsoft.com/office/drawing/2014/main" id="{8950E753-A088-4DB3-961F-6332D63A950B}"/>
            </a:ext>
          </a:extLst>
        </xdr:cNvPr>
        <xdr:cNvSpPr txBox="1"/>
      </xdr:nvSpPr>
      <xdr:spPr>
        <a:xfrm>
          <a:off x="12611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62972</xdr:rowOff>
    </xdr:from>
    <xdr:ext cx="405111" cy="259045"/>
    <xdr:sp macro="" textlink="">
      <xdr:nvSpPr>
        <xdr:cNvPr id="681" name="n_1mainValue【児童館】&#10;有形固定資産減価償却率">
          <a:extLst>
            <a:ext uri="{FF2B5EF4-FFF2-40B4-BE49-F238E27FC236}">
              <a16:creationId xmlns:a16="http://schemas.microsoft.com/office/drawing/2014/main" id="{DC25BF49-97E5-4583-ADBA-CC7C523BEE9A}"/>
            </a:ext>
          </a:extLst>
        </xdr:cNvPr>
        <xdr:cNvSpPr txBox="1"/>
      </xdr:nvSpPr>
      <xdr:spPr>
        <a:xfrm>
          <a:off x="152660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15620</xdr:rowOff>
    </xdr:from>
    <xdr:ext cx="405111" cy="259045"/>
    <xdr:sp macro="" textlink="">
      <xdr:nvSpPr>
        <xdr:cNvPr id="682" name="n_2mainValue【児童館】&#10;有形固定資産減価償却率">
          <a:extLst>
            <a:ext uri="{FF2B5EF4-FFF2-40B4-BE49-F238E27FC236}">
              <a16:creationId xmlns:a16="http://schemas.microsoft.com/office/drawing/2014/main" id="{DF305262-E1D9-4544-B8C8-EC697889EF17}"/>
            </a:ext>
          </a:extLst>
        </xdr:cNvPr>
        <xdr:cNvSpPr txBox="1"/>
      </xdr:nvSpPr>
      <xdr:spPr>
        <a:xfrm>
          <a:off x="14389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134819</xdr:rowOff>
    </xdr:from>
    <xdr:ext cx="405111" cy="259045"/>
    <xdr:sp macro="" textlink="">
      <xdr:nvSpPr>
        <xdr:cNvPr id="683" name="n_3mainValue【児童館】&#10;有形固定資産減価償却率">
          <a:extLst>
            <a:ext uri="{FF2B5EF4-FFF2-40B4-BE49-F238E27FC236}">
              <a16:creationId xmlns:a16="http://schemas.microsoft.com/office/drawing/2014/main" id="{441A813E-0A33-40D5-B575-D6B8097F996C}"/>
            </a:ext>
          </a:extLst>
        </xdr:cNvPr>
        <xdr:cNvSpPr txBox="1"/>
      </xdr:nvSpPr>
      <xdr:spPr>
        <a:xfrm>
          <a:off x="13500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82566</xdr:rowOff>
    </xdr:from>
    <xdr:ext cx="405111" cy="259045"/>
    <xdr:sp macro="" textlink="">
      <xdr:nvSpPr>
        <xdr:cNvPr id="684" name="n_4mainValue【児童館】&#10;有形固定資産減価償却率">
          <a:extLst>
            <a:ext uri="{FF2B5EF4-FFF2-40B4-BE49-F238E27FC236}">
              <a16:creationId xmlns:a16="http://schemas.microsoft.com/office/drawing/2014/main" id="{7678100E-9F05-4E5A-8165-C3568B446B60}"/>
            </a:ext>
          </a:extLst>
        </xdr:cNvPr>
        <xdr:cNvSpPr txBox="1"/>
      </xdr:nvSpPr>
      <xdr:spPr>
        <a:xfrm>
          <a:off x="12611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8C0386FD-D6B2-42F2-AB2C-EE0EAC6123C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967BAFF6-E421-45EC-A658-A0E21D4EACA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CEDD37DA-1E60-4662-AD03-8A2C571C64B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E827BDDB-B479-4D70-BB97-9D0047C6549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AB4878C3-FAE0-4408-A7A3-69BE94DD86F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27FEEBA1-0034-4AB2-8C79-9BF51AED2A1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1526EF90-C924-4971-83BA-DFD21A7D82D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B6A8F35-E718-405F-969D-84847B1E63F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A269DD66-7C61-413D-B402-299528160E6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F47BA821-9ABE-4D80-8E9D-AE2E4857FE2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61FEB157-C801-490F-ADD9-BF0CC5C66E2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6D32434F-2D5F-4EBE-9612-2124D491EDC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D6FD47EE-C2F5-46E3-9FCB-27FE1F55F9B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AED0B193-F87C-4A3F-93FA-C0A5B9DDAF6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3BD99ECD-85F1-4057-86E6-F2B0FA59038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D9DC9692-444B-4112-9322-BFEC0A61E83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9014EAEA-92DB-48D8-913C-AEF6103E9EC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4CDD8B78-FA4F-4398-8140-C9F152F74B0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ECA2BC92-8EF2-4BA1-A62B-9D14050B164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46B32471-5EC6-46EE-9345-F2CFD139E95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A5A90FE1-587F-419C-9FE1-186376CBBD5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10668</xdr:rowOff>
    </xdr:to>
    <xdr:cxnSp macro="">
      <xdr:nvCxnSpPr>
        <xdr:cNvPr id="706" name="直線コネクタ 705">
          <a:extLst>
            <a:ext uri="{FF2B5EF4-FFF2-40B4-BE49-F238E27FC236}">
              <a16:creationId xmlns:a16="http://schemas.microsoft.com/office/drawing/2014/main" id="{C1E6B06D-2025-4A04-B3D2-31512570D52E}"/>
            </a:ext>
          </a:extLst>
        </xdr:cNvPr>
        <xdr:cNvCxnSpPr/>
      </xdr:nvCxnSpPr>
      <xdr:spPr>
        <a:xfrm flipV="1">
          <a:off x="22160864" y="13626085"/>
          <a:ext cx="0" cy="112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a:extLst>
            <a:ext uri="{FF2B5EF4-FFF2-40B4-BE49-F238E27FC236}">
              <a16:creationId xmlns:a16="http://schemas.microsoft.com/office/drawing/2014/main" id="{9B89B104-A02D-42D7-A21C-8865A1CD5111}"/>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a:extLst>
            <a:ext uri="{FF2B5EF4-FFF2-40B4-BE49-F238E27FC236}">
              <a16:creationId xmlns:a16="http://schemas.microsoft.com/office/drawing/2014/main" id="{0201E2EA-71B0-4AD6-A8B9-F4F5D9101E69}"/>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709" name="【児童館】&#10;一人当たり面積最大値テキスト">
          <a:extLst>
            <a:ext uri="{FF2B5EF4-FFF2-40B4-BE49-F238E27FC236}">
              <a16:creationId xmlns:a16="http://schemas.microsoft.com/office/drawing/2014/main" id="{F6DB2C58-6961-411F-BD26-D1AF3F1B1017}"/>
            </a:ext>
          </a:extLst>
        </xdr:cNvPr>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710" name="直線コネクタ 709">
          <a:extLst>
            <a:ext uri="{FF2B5EF4-FFF2-40B4-BE49-F238E27FC236}">
              <a16:creationId xmlns:a16="http://schemas.microsoft.com/office/drawing/2014/main" id="{3D1350B2-EB86-4516-B0FD-0F347773D1D2}"/>
            </a:ext>
          </a:extLst>
        </xdr:cNvPr>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711" name="【児童館】&#10;一人当たり面積平均値テキスト">
          <a:extLst>
            <a:ext uri="{FF2B5EF4-FFF2-40B4-BE49-F238E27FC236}">
              <a16:creationId xmlns:a16="http://schemas.microsoft.com/office/drawing/2014/main" id="{07B09F80-139A-4306-B9AF-151ECB07C9D7}"/>
            </a:ext>
          </a:extLst>
        </xdr:cNvPr>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12" name="フローチャート: 判断 711">
          <a:extLst>
            <a:ext uri="{FF2B5EF4-FFF2-40B4-BE49-F238E27FC236}">
              <a16:creationId xmlns:a16="http://schemas.microsoft.com/office/drawing/2014/main" id="{9A749C5E-BC84-4D42-B6C7-21514C98A96F}"/>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13" name="フローチャート: 判断 712">
          <a:extLst>
            <a:ext uri="{FF2B5EF4-FFF2-40B4-BE49-F238E27FC236}">
              <a16:creationId xmlns:a16="http://schemas.microsoft.com/office/drawing/2014/main" id="{A0F14F25-7D3B-4599-85D3-584C671289B8}"/>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14" name="フローチャート: 判断 713">
          <a:extLst>
            <a:ext uri="{FF2B5EF4-FFF2-40B4-BE49-F238E27FC236}">
              <a16:creationId xmlns:a16="http://schemas.microsoft.com/office/drawing/2014/main" id="{30075514-A447-4A76-94D4-E01CAB819096}"/>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715" name="フローチャート: 判断 714">
          <a:extLst>
            <a:ext uri="{FF2B5EF4-FFF2-40B4-BE49-F238E27FC236}">
              <a16:creationId xmlns:a16="http://schemas.microsoft.com/office/drawing/2014/main" id="{32B5A1F6-24A6-4BF8-B720-7A2852F02B61}"/>
            </a:ext>
          </a:extLst>
        </xdr:cNvPr>
        <xdr:cNvSpPr/>
      </xdr:nvSpPr>
      <xdr:spPr>
        <a:xfrm>
          <a:off x="19494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16" name="フローチャート: 判断 715">
          <a:extLst>
            <a:ext uri="{FF2B5EF4-FFF2-40B4-BE49-F238E27FC236}">
              <a16:creationId xmlns:a16="http://schemas.microsoft.com/office/drawing/2014/main" id="{8DCA837E-79FE-4E45-B573-BA987C40C502}"/>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C42F8CFB-AECB-4AA1-9DDB-B73B7460461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0F373F2-8DAB-4D54-A729-9D00CDC3F74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0C6BB37-C90E-480B-AF83-88E24E5E3FF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FB24C985-296D-4950-818C-E76C7CB8E2A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BAFAC3C-E9C8-4474-9936-2088578465C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151892</xdr:rowOff>
    </xdr:from>
    <xdr:to>
      <xdr:col>116</xdr:col>
      <xdr:colOff>114300</xdr:colOff>
      <xdr:row>83</xdr:row>
      <xdr:rowOff>82042</xdr:rowOff>
    </xdr:to>
    <xdr:sp macro="" textlink="">
      <xdr:nvSpPr>
        <xdr:cNvPr id="722" name="楕円 721">
          <a:extLst>
            <a:ext uri="{FF2B5EF4-FFF2-40B4-BE49-F238E27FC236}">
              <a16:creationId xmlns:a16="http://schemas.microsoft.com/office/drawing/2014/main" id="{1DD3C70D-C25D-4957-83E2-289F9EB7F0F3}"/>
            </a:ext>
          </a:extLst>
        </xdr:cNvPr>
        <xdr:cNvSpPr/>
      </xdr:nvSpPr>
      <xdr:spPr>
        <a:xfrm>
          <a:off x="221107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3319</xdr:rowOff>
    </xdr:from>
    <xdr:ext cx="469744" cy="259045"/>
    <xdr:sp macro="" textlink="">
      <xdr:nvSpPr>
        <xdr:cNvPr id="723" name="【児童館】&#10;一人当たり面積該当値テキスト">
          <a:extLst>
            <a:ext uri="{FF2B5EF4-FFF2-40B4-BE49-F238E27FC236}">
              <a16:creationId xmlns:a16="http://schemas.microsoft.com/office/drawing/2014/main" id="{756FA9C1-5706-47F4-86B0-A7289303846E}"/>
            </a:ext>
          </a:extLst>
        </xdr:cNvPr>
        <xdr:cNvSpPr txBox="1"/>
      </xdr:nvSpPr>
      <xdr:spPr>
        <a:xfrm>
          <a:off x="22199600" y="140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161037</xdr:rowOff>
    </xdr:from>
    <xdr:to>
      <xdr:col>112</xdr:col>
      <xdr:colOff>38100</xdr:colOff>
      <xdr:row>83</xdr:row>
      <xdr:rowOff>91187</xdr:rowOff>
    </xdr:to>
    <xdr:sp macro="" textlink="">
      <xdr:nvSpPr>
        <xdr:cNvPr id="724" name="楕円 723">
          <a:extLst>
            <a:ext uri="{FF2B5EF4-FFF2-40B4-BE49-F238E27FC236}">
              <a16:creationId xmlns:a16="http://schemas.microsoft.com/office/drawing/2014/main" id="{F8AAEC70-06C3-40C0-AC61-F6CAA4449881}"/>
            </a:ext>
          </a:extLst>
        </xdr:cNvPr>
        <xdr:cNvSpPr/>
      </xdr:nvSpPr>
      <xdr:spPr>
        <a:xfrm>
          <a:off x="21272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31242</xdr:rowOff>
    </xdr:from>
    <xdr:to>
      <xdr:col>116</xdr:col>
      <xdr:colOff>63500</xdr:colOff>
      <xdr:row>83</xdr:row>
      <xdr:rowOff>40387</xdr:rowOff>
    </xdr:to>
    <xdr:cxnSp macro="">
      <xdr:nvCxnSpPr>
        <xdr:cNvPr id="725" name="直線コネクタ 724">
          <a:extLst>
            <a:ext uri="{FF2B5EF4-FFF2-40B4-BE49-F238E27FC236}">
              <a16:creationId xmlns:a16="http://schemas.microsoft.com/office/drawing/2014/main" id="{5EAC155B-8EBF-4076-82CC-B60039253B7A}"/>
            </a:ext>
          </a:extLst>
        </xdr:cNvPr>
        <xdr:cNvCxnSpPr/>
      </xdr:nvCxnSpPr>
      <xdr:spPr>
        <a:xfrm flipV="1">
          <a:off x="21323300" y="142615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726" name="楕円 725">
          <a:extLst>
            <a:ext uri="{FF2B5EF4-FFF2-40B4-BE49-F238E27FC236}">
              <a16:creationId xmlns:a16="http://schemas.microsoft.com/office/drawing/2014/main" id="{49245381-B67F-41F6-9B26-F67DD76BC85F}"/>
            </a:ext>
          </a:extLst>
        </xdr:cNvPr>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40387</xdr:rowOff>
    </xdr:from>
    <xdr:to>
      <xdr:col>111</xdr:col>
      <xdr:colOff>177800</xdr:colOff>
      <xdr:row>83</xdr:row>
      <xdr:rowOff>49530</xdr:rowOff>
    </xdr:to>
    <xdr:cxnSp macro="">
      <xdr:nvCxnSpPr>
        <xdr:cNvPr id="727" name="直線コネクタ 726">
          <a:extLst>
            <a:ext uri="{FF2B5EF4-FFF2-40B4-BE49-F238E27FC236}">
              <a16:creationId xmlns:a16="http://schemas.microsoft.com/office/drawing/2014/main" id="{73475B89-85DD-4B9A-8E77-0441FE49EFCF}"/>
            </a:ext>
          </a:extLst>
        </xdr:cNvPr>
        <xdr:cNvCxnSpPr/>
      </xdr:nvCxnSpPr>
      <xdr:spPr>
        <a:xfrm flipV="1">
          <a:off x="20434300" y="142707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7874</xdr:rowOff>
    </xdr:from>
    <xdr:to>
      <xdr:col>102</xdr:col>
      <xdr:colOff>165100</xdr:colOff>
      <xdr:row>83</xdr:row>
      <xdr:rowOff>109474</xdr:rowOff>
    </xdr:to>
    <xdr:sp macro="" textlink="">
      <xdr:nvSpPr>
        <xdr:cNvPr id="728" name="楕円 727">
          <a:extLst>
            <a:ext uri="{FF2B5EF4-FFF2-40B4-BE49-F238E27FC236}">
              <a16:creationId xmlns:a16="http://schemas.microsoft.com/office/drawing/2014/main" id="{C0FB20B6-3796-4ECA-A69B-5697945256C2}"/>
            </a:ext>
          </a:extLst>
        </xdr:cNvPr>
        <xdr:cNvSpPr/>
      </xdr:nvSpPr>
      <xdr:spPr>
        <a:xfrm>
          <a:off x="19494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58674</xdr:rowOff>
    </xdr:to>
    <xdr:cxnSp macro="">
      <xdr:nvCxnSpPr>
        <xdr:cNvPr id="729" name="直線コネクタ 728">
          <a:extLst>
            <a:ext uri="{FF2B5EF4-FFF2-40B4-BE49-F238E27FC236}">
              <a16:creationId xmlns:a16="http://schemas.microsoft.com/office/drawing/2014/main" id="{1973930A-3E1C-43F6-831F-D8F97D251293}"/>
            </a:ext>
          </a:extLst>
        </xdr:cNvPr>
        <xdr:cNvCxnSpPr/>
      </xdr:nvCxnSpPr>
      <xdr:spPr>
        <a:xfrm flipV="1">
          <a:off x="19545300" y="142798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12446</xdr:rowOff>
    </xdr:from>
    <xdr:to>
      <xdr:col>98</xdr:col>
      <xdr:colOff>38100</xdr:colOff>
      <xdr:row>83</xdr:row>
      <xdr:rowOff>114046</xdr:rowOff>
    </xdr:to>
    <xdr:sp macro="" textlink="">
      <xdr:nvSpPr>
        <xdr:cNvPr id="730" name="楕円 729">
          <a:extLst>
            <a:ext uri="{FF2B5EF4-FFF2-40B4-BE49-F238E27FC236}">
              <a16:creationId xmlns:a16="http://schemas.microsoft.com/office/drawing/2014/main" id="{6FC5CB86-B90F-43C3-BE8B-0861AE2D3333}"/>
            </a:ext>
          </a:extLst>
        </xdr:cNvPr>
        <xdr:cNvSpPr/>
      </xdr:nvSpPr>
      <xdr:spPr>
        <a:xfrm>
          <a:off x="18605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58674</xdr:rowOff>
    </xdr:from>
    <xdr:to>
      <xdr:col>102</xdr:col>
      <xdr:colOff>114300</xdr:colOff>
      <xdr:row>83</xdr:row>
      <xdr:rowOff>63246</xdr:rowOff>
    </xdr:to>
    <xdr:cxnSp macro="">
      <xdr:nvCxnSpPr>
        <xdr:cNvPr id="731" name="直線コネクタ 730">
          <a:extLst>
            <a:ext uri="{FF2B5EF4-FFF2-40B4-BE49-F238E27FC236}">
              <a16:creationId xmlns:a16="http://schemas.microsoft.com/office/drawing/2014/main" id="{2A6B9E12-7FE4-472F-AFFC-232EE1666801}"/>
            </a:ext>
          </a:extLst>
        </xdr:cNvPr>
        <xdr:cNvCxnSpPr/>
      </xdr:nvCxnSpPr>
      <xdr:spPr>
        <a:xfrm flipV="1">
          <a:off x="18656300" y="14289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38879</xdr:rowOff>
    </xdr:from>
    <xdr:ext cx="469744" cy="259045"/>
    <xdr:sp macro="" textlink="">
      <xdr:nvSpPr>
        <xdr:cNvPr id="732" name="n_1aveValue【児童館】&#10;一人当たり面積">
          <a:extLst>
            <a:ext uri="{FF2B5EF4-FFF2-40B4-BE49-F238E27FC236}">
              <a16:creationId xmlns:a16="http://schemas.microsoft.com/office/drawing/2014/main" id="{7957F3CE-4315-4061-A84C-AF1AC560CF0D}"/>
            </a:ext>
          </a:extLst>
        </xdr:cNvPr>
        <xdr:cNvSpPr txBox="1"/>
      </xdr:nvSpPr>
      <xdr:spPr>
        <a:xfrm>
          <a:off x="21075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733" name="n_2aveValue【児童館】&#10;一人当たり面積">
          <a:extLst>
            <a:ext uri="{FF2B5EF4-FFF2-40B4-BE49-F238E27FC236}">
              <a16:creationId xmlns:a16="http://schemas.microsoft.com/office/drawing/2014/main" id="{06840E24-78D9-460D-8891-B3F62EC8EB1C}"/>
            </a:ext>
          </a:extLst>
        </xdr:cNvPr>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66312</xdr:rowOff>
    </xdr:from>
    <xdr:ext cx="469744" cy="259045"/>
    <xdr:sp macro="" textlink="">
      <xdr:nvSpPr>
        <xdr:cNvPr id="734" name="n_3aveValue【児童館】&#10;一人当たり面積">
          <a:extLst>
            <a:ext uri="{FF2B5EF4-FFF2-40B4-BE49-F238E27FC236}">
              <a16:creationId xmlns:a16="http://schemas.microsoft.com/office/drawing/2014/main" id="{5145C86C-4832-4532-B2F9-0D17D9C76B86}"/>
            </a:ext>
          </a:extLst>
        </xdr:cNvPr>
        <xdr:cNvSpPr txBox="1"/>
      </xdr:nvSpPr>
      <xdr:spPr>
        <a:xfrm>
          <a:off x="19310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735" name="n_4aveValue【児童館】&#10;一人当たり面積">
          <a:extLst>
            <a:ext uri="{FF2B5EF4-FFF2-40B4-BE49-F238E27FC236}">
              <a16:creationId xmlns:a16="http://schemas.microsoft.com/office/drawing/2014/main" id="{502E806E-D063-4A4C-B80F-9ACCE7492849}"/>
            </a:ext>
          </a:extLst>
        </xdr:cNvPr>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107714</xdr:rowOff>
    </xdr:from>
    <xdr:ext cx="469744" cy="259045"/>
    <xdr:sp macro="" textlink="">
      <xdr:nvSpPr>
        <xdr:cNvPr id="736" name="n_1mainValue【児童館】&#10;一人当たり面積">
          <a:extLst>
            <a:ext uri="{FF2B5EF4-FFF2-40B4-BE49-F238E27FC236}">
              <a16:creationId xmlns:a16="http://schemas.microsoft.com/office/drawing/2014/main" id="{FD9725EA-6B05-4F9B-9D9F-F23B2860D479}"/>
            </a:ext>
          </a:extLst>
        </xdr:cNvPr>
        <xdr:cNvSpPr txBox="1"/>
      </xdr:nvSpPr>
      <xdr:spPr>
        <a:xfrm>
          <a:off x="210757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116857</xdr:rowOff>
    </xdr:from>
    <xdr:ext cx="469744" cy="259045"/>
    <xdr:sp macro="" textlink="">
      <xdr:nvSpPr>
        <xdr:cNvPr id="737" name="n_2mainValue【児童館】&#10;一人当たり面積">
          <a:extLst>
            <a:ext uri="{FF2B5EF4-FFF2-40B4-BE49-F238E27FC236}">
              <a16:creationId xmlns:a16="http://schemas.microsoft.com/office/drawing/2014/main" id="{6660A855-237A-4BCA-9548-D8E66DDCCE9E}"/>
            </a:ext>
          </a:extLst>
        </xdr:cNvPr>
        <xdr:cNvSpPr txBox="1"/>
      </xdr:nvSpPr>
      <xdr:spPr>
        <a:xfrm>
          <a:off x="20199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126001</xdr:rowOff>
    </xdr:from>
    <xdr:ext cx="469744" cy="259045"/>
    <xdr:sp macro="" textlink="">
      <xdr:nvSpPr>
        <xdr:cNvPr id="738" name="n_3mainValue【児童館】&#10;一人当たり面積">
          <a:extLst>
            <a:ext uri="{FF2B5EF4-FFF2-40B4-BE49-F238E27FC236}">
              <a16:creationId xmlns:a16="http://schemas.microsoft.com/office/drawing/2014/main" id="{3393E132-09D7-4182-9405-0E16E33015B4}"/>
            </a:ext>
          </a:extLst>
        </xdr:cNvPr>
        <xdr:cNvSpPr txBox="1"/>
      </xdr:nvSpPr>
      <xdr:spPr>
        <a:xfrm>
          <a:off x="19310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130573</xdr:rowOff>
    </xdr:from>
    <xdr:ext cx="469744" cy="259045"/>
    <xdr:sp macro="" textlink="">
      <xdr:nvSpPr>
        <xdr:cNvPr id="739" name="n_4mainValue【児童館】&#10;一人当たり面積">
          <a:extLst>
            <a:ext uri="{FF2B5EF4-FFF2-40B4-BE49-F238E27FC236}">
              <a16:creationId xmlns:a16="http://schemas.microsoft.com/office/drawing/2014/main" id="{E445665E-CCA9-47CF-A7F5-3DB1F34F6F30}"/>
            </a:ext>
          </a:extLst>
        </xdr:cNvPr>
        <xdr:cNvSpPr txBox="1"/>
      </xdr:nvSpPr>
      <xdr:spPr>
        <a:xfrm>
          <a:off x="18421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34840BB-29D0-4829-94A5-C4F85D8CD3A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B58E9265-809C-492B-9601-BD1B3D7F16C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2048D1F3-8035-49EA-A726-B9AE3A2F358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12B23C58-173F-4C91-8A31-22D1135FB6D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FBD192D9-8502-40BE-A02A-6FF1E1173E1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70D8D141-615C-4B3A-A452-6E05E5E6160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7C4A90B4-1E93-4C5D-ADCF-3EF9EBB7E67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AE500574-37CC-4B78-8B76-A5A05C20B8E3}"/>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a:extLst>
            <a:ext uri="{FF2B5EF4-FFF2-40B4-BE49-F238E27FC236}">
              <a16:creationId xmlns:a16="http://schemas.microsoft.com/office/drawing/2014/main" id="{03B4AF2C-2942-424D-8072-E22EDFD966C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a:extLst>
            <a:ext uri="{FF2B5EF4-FFF2-40B4-BE49-F238E27FC236}">
              <a16:creationId xmlns:a16="http://schemas.microsoft.com/office/drawing/2014/main" id="{9E5A4FDC-C6C3-4E67-9E2A-BAB2126E08E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a:extLst>
            <a:ext uri="{FF2B5EF4-FFF2-40B4-BE49-F238E27FC236}">
              <a16:creationId xmlns:a16="http://schemas.microsoft.com/office/drawing/2014/main" id="{E28BECEC-2522-4D69-B2BD-005EBFF7C08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a:extLst>
            <a:ext uri="{FF2B5EF4-FFF2-40B4-BE49-F238E27FC236}">
              <a16:creationId xmlns:a16="http://schemas.microsoft.com/office/drawing/2014/main" id="{AC01DC26-8613-4C83-980A-C4AA17E8AAF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a:extLst>
            <a:ext uri="{FF2B5EF4-FFF2-40B4-BE49-F238E27FC236}">
              <a16:creationId xmlns:a16="http://schemas.microsoft.com/office/drawing/2014/main" id="{339A02BF-9CA6-4B97-9614-A498D6185B5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a:extLst>
            <a:ext uri="{FF2B5EF4-FFF2-40B4-BE49-F238E27FC236}">
              <a16:creationId xmlns:a16="http://schemas.microsoft.com/office/drawing/2014/main" id="{D4464AA0-A35A-4563-BBA9-7390ED20A92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a:extLst>
            <a:ext uri="{FF2B5EF4-FFF2-40B4-BE49-F238E27FC236}">
              <a16:creationId xmlns:a16="http://schemas.microsoft.com/office/drawing/2014/main" id="{5D588B89-8AE4-4FC9-BED6-7064E5E6CC3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a:extLst>
            <a:ext uri="{FF2B5EF4-FFF2-40B4-BE49-F238E27FC236}">
              <a16:creationId xmlns:a16="http://schemas.microsoft.com/office/drawing/2014/main" id="{71AC4594-7719-404E-AA45-7A6B10DFAAC8}"/>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3CAC9C4C-D5C1-41B6-B349-AD246DC97B5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790082F8-4A5A-4FCA-89F0-04EEDF4967E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34840CC2-BA75-43A4-85ED-3CD1ABA39AC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ＭＳ Ｐゴシック" panose="020B0600070205080204" pitchFamily="50" charset="-128"/>
              <a:cs typeface="+mn-cs"/>
            </a:rPr>
            <a:t>・類似団体と比較して特に有形固定資産減価償却率が高くなっている施設は道路であり、特に低くなっている施設は児童館と学校施設である。</a:t>
          </a:r>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・道路延長が過大であるため、更新時の人口一人当たりの負担が大きくなる状況にある。また、</a:t>
          </a:r>
          <a:r>
            <a:rPr kumimoji="1" lang="ja-JP" altLang="en-US" sz="1300" baseline="0">
              <a:solidFill>
                <a:schemeClr val="dk1"/>
              </a:solidFill>
              <a:effectLst/>
              <a:latin typeface="+mn-lt"/>
              <a:ea typeface="ＭＳ Ｐゴシック" panose="020B0600070205080204" pitchFamily="50" charset="-128"/>
              <a:cs typeface="+mn-cs"/>
            </a:rPr>
            <a:t>道路、橋りょうの</a:t>
          </a:r>
          <a:r>
            <a:rPr kumimoji="1" lang="ja-JP" altLang="ja-JP" sz="1300" baseline="0">
              <a:solidFill>
                <a:schemeClr val="dk1"/>
              </a:solidFill>
              <a:effectLst/>
              <a:latin typeface="+mn-lt"/>
              <a:ea typeface="ＭＳ Ｐゴシック" panose="020B0600070205080204" pitchFamily="50" charset="-128"/>
              <a:cs typeface="+mn-cs"/>
            </a:rPr>
            <a:t>老朽化が進</a:t>
          </a:r>
          <a:r>
            <a:rPr kumimoji="1" lang="ja-JP" altLang="en-US" sz="1300" baseline="0">
              <a:solidFill>
                <a:schemeClr val="dk1"/>
              </a:solidFill>
              <a:effectLst/>
              <a:latin typeface="+mn-lt"/>
              <a:ea typeface="ＭＳ Ｐゴシック" panose="020B0600070205080204" pitchFamily="50" charset="-128"/>
              <a:cs typeface="+mn-cs"/>
            </a:rPr>
            <a:t>んでおり、修繕が必要な箇所が増加していることから、</a:t>
          </a:r>
          <a:r>
            <a:rPr kumimoji="1" lang="ja-JP" altLang="ja-JP" sz="1300" baseline="0">
              <a:solidFill>
                <a:schemeClr val="dk1"/>
              </a:solidFill>
              <a:effectLst/>
              <a:latin typeface="+mn-lt"/>
              <a:ea typeface="ＭＳ Ｐゴシック" panose="020B0600070205080204" pitchFamily="50" charset="-128"/>
              <a:cs typeface="+mn-cs"/>
            </a:rPr>
            <a:t>長寿命化計画に基づき計画的な修繕を行っていく。</a:t>
          </a:r>
          <a:endParaRPr lang="ja-JP" altLang="ja-JP" sz="1300" baseline="0">
            <a:effectLst/>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37D2999-F539-4BC8-88BE-4CCCBD7B042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37390EA-54F3-4544-9508-CBD1C12A0F9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64CADC4-55C8-4B47-93E3-7B8551440B4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C24B692-4785-4C1F-9266-5DF19591982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30C22A-80D4-4755-8FFA-D5813539B04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87B5BE-EFC6-4E9C-9EB8-0D031E96496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5B280F9-51F0-415D-A1E4-4C77B6AB862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1E0B563-916C-4992-B67D-FEEAEB23CD8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89B31D-FF68-45B2-A066-6CE4F682593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308971-0F69-4383-AC5B-E65FF8BF884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6,684
6,649
1,408.04
9,828,245
9,702,238
91,070
5,420,533
11,811,338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B586DF0-7D72-4EB6-BB5A-F32DB049FE2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622542D-A476-4DB8-8022-B5BCFA260FE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10B838A-0A47-4CA6-8E24-28D74A2D021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2293A6A-A65C-46EE-AD5C-03ABA85E53B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76C040-C25B-405D-84EA-C1E6638242E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316F51F-F380-4055-A7B3-46D4F72E3FD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96696EE-476D-46A4-8024-5117523208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B9DC71C-E8E6-4EBE-A9F5-67043C30C30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C12BCF0-D4A1-4BCC-AB02-B8069BD8679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46EEFB2-AD9E-43D6-BFFB-407733F7952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2C3633-0E14-44B2-AC97-847478A558F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CD1BDF6-97FB-4EA6-B8CD-41DB7D9AC30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B0509B1-0200-4C35-9F3A-5D2AC3D1E03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1782715-269B-407F-9754-45B29D9E61C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E01E9E9-C88F-4905-A8D0-05F063676C9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6C3E62E-B988-4449-BACE-5B1201319D8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413843-B89A-40FC-8C94-D69561DEB33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4D5C040-5939-4D2A-9165-9E0B425949E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1E63862-95B3-402F-9ACB-96B3C3900A9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0CD082C-ED77-4D3A-94FE-990EE810859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EC7733B-C031-4F58-B713-B3A94A45786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D1A43EE-EF65-4BB7-959F-7FB3686C7D2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12ECC0A-03E8-46DB-83F3-4C85FDC7CF9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3CF8487-095F-4F6D-A1BE-3515531F33F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5362DC0-25A7-4015-9F68-E387A9EA307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EC0CBE4-9F37-4AC3-96F5-A20C94E6E72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FEC8FAF-F7E0-4DE5-9713-ED9CFC213B4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3EA663A-ADC9-4944-B47F-C838A659A33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47694CA-8717-47E3-ACC8-EB6CFDF99C7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E10855A-0949-4826-B900-2670A2857EE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A541D42-CDEC-41D2-9086-90F1CA30E2C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CDB20CA-4C46-420C-A8D5-3483233730C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AB8CEAE-6A66-43AE-B47D-35FF4155E3F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B3F8BBF-04B1-40E6-AD86-91C6CF287CD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E3B2F57-C4D6-4094-91F0-D9A12FBCF66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482F118-D2DB-4071-8D38-0510751B44C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34751E4-BB65-464D-8FE1-E400A7CCECF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6A2D3C0-DC77-4437-9840-CB3F87774DD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CED0C0D-F29B-454E-BF9D-FC81D925277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1F32092-4EF8-41D2-982B-4521C01D043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6800D25-83A8-4DBB-9822-85B6B89C296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F8061889-3034-434D-927C-E655B85177EE}"/>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28349E7-DFA8-48A1-B43B-0E01F93D658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9209B7A5-9BD6-41EC-A1F4-B4C92E48EC1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92253640-7D63-4757-9275-F01D1E5F5039}"/>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18B2F237-5FB5-4E10-A152-2621E7584D72}"/>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4C1D3146-3D82-4B4E-BE18-E8DDE1F6C2CF}"/>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98EBFF7E-F25D-41DD-BA4D-FAF65A6019FA}"/>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EE5490B-5E45-429C-A6B2-CFAA49F256EA}"/>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1" name="【図書館】&#10;有形固定資産減価償却率平均値テキスト">
          <a:extLst>
            <a:ext uri="{FF2B5EF4-FFF2-40B4-BE49-F238E27FC236}">
              <a16:creationId xmlns:a16="http://schemas.microsoft.com/office/drawing/2014/main" id="{DAD761BF-080A-4BBB-ACE5-03518C45828B}"/>
            </a:ext>
          </a:extLst>
        </xdr:cNvPr>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a:extLst>
            <a:ext uri="{FF2B5EF4-FFF2-40B4-BE49-F238E27FC236}">
              <a16:creationId xmlns:a16="http://schemas.microsoft.com/office/drawing/2014/main" id="{33784CAC-B750-46BC-8FC9-18B8D2ADC858}"/>
            </a:ext>
          </a:extLst>
        </xdr:cNvPr>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a:extLst>
            <a:ext uri="{FF2B5EF4-FFF2-40B4-BE49-F238E27FC236}">
              <a16:creationId xmlns:a16="http://schemas.microsoft.com/office/drawing/2014/main" id="{AF28ADC6-FC52-4B62-921C-52FB537595DA}"/>
            </a:ext>
          </a:extLst>
        </xdr:cNvPr>
        <xdr:cNvSpPr/>
      </xdr:nvSpPr>
      <xdr:spPr>
        <a:xfrm>
          <a:off x="374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a:extLst>
            <a:ext uri="{FF2B5EF4-FFF2-40B4-BE49-F238E27FC236}">
              <a16:creationId xmlns:a16="http://schemas.microsoft.com/office/drawing/2014/main" id="{7784FC99-7E30-4310-8A4B-05EA3B022254}"/>
            </a:ext>
          </a:extLst>
        </xdr:cNvPr>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a:extLst>
            <a:ext uri="{FF2B5EF4-FFF2-40B4-BE49-F238E27FC236}">
              <a16:creationId xmlns:a16="http://schemas.microsoft.com/office/drawing/2014/main" id="{B1F3ABA8-4623-4798-B009-01F8D84B71F3}"/>
            </a:ext>
          </a:extLst>
        </xdr:cNvPr>
        <xdr:cNvSpPr/>
      </xdr:nvSpPr>
      <xdr:spPr>
        <a:xfrm>
          <a:off x="196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a:extLst>
            <a:ext uri="{FF2B5EF4-FFF2-40B4-BE49-F238E27FC236}">
              <a16:creationId xmlns:a16="http://schemas.microsoft.com/office/drawing/2014/main" id="{7D0FBE04-A934-4022-93F3-5963F30EF7FF}"/>
            </a:ext>
          </a:extLst>
        </xdr:cNvPr>
        <xdr:cNvSpPr/>
      </xdr:nvSpPr>
      <xdr:spPr>
        <a:xfrm>
          <a:off x="107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5F8DF60-D7E7-4371-96CF-E80D027F929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A359022-5756-4BCA-8BEC-09726EDC576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8A5F52C-2716-4FE6-A4D4-4906172D7F2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ED297A6-752D-4F67-B5C8-EF9BAA3B273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6FAA279-D2F3-4C10-81FD-E091702FE96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93980</xdr:rowOff>
    </xdr:from>
    <xdr:to>
      <xdr:col>24</xdr:col>
      <xdr:colOff>114300</xdr:colOff>
      <xdr:row>37</xdr:row>
      <xdr:rowOff>24130</xdr:rowOff>
    </xdr:to>
    <xdr:sp macro="" textlink="">
      <xdr:nvSpPr>
        <xdr:cNvPr id="72" name="楕円 71">
          <a:extLst>
            <a:ext uri="{FF2B5EF4-FFF2-40B4-BE49-F238E27FC236}">
              <a16:creationId xmlns:a16="http://schemas.microsoft.com/office/drawing/2014/main" id="{9D6FF867-1F61-4E4B-85D1-9E4A3558DEC4}"/>
            </a:ext>
          </a:extLst>
        </xdr:cNvPr>
        <xdr:cNvSpPr/>
      </xdr:nvSpPr>
      <xdr:spPr>
        <a:xfrm>
          <a:off x="4584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116857</xdr:rowOff>
    </xdr:from>
    <xdr:ext cx="405111" cy="259045"/>
    <xdr:sp macro="" textlink="">
      <xdr:nvSpPr>
        <xdr:cNvPr id="73" name="【図書館】&#10;有形固定資産減価償却率該当値テキスト">
          <a:extLst>
            <a:ext uri="{FF2B5EF4-FFF2-40B4-BE49-F238E27FC236}">
              <a16:creationId xmlns:a16="http://schemas.microsoft.com/office/drawing/2014/main" id="{99F7C94F-7496-4500-9FF8-B7BFF1546455}"/>
            </a:ext>
          </a:extLst>
        </xdr:cNvPr>
        <xdr:cNvSpPr txBox="1"/>
      </xdr:nvSpPr>
      <xdr:spPr>
        <a:xfrm>
          <a:off x="4673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38117</xdr:rowOff>
    </xdr:from>
    <xdr:ext cx="405111" cy="259045"/>
    <xdr:sp macro="" textlink="">
      <xdr:nvSpPr>
        <xdr:cNvPr id="74" name="n_1aveValue【図書館】&#10;有形固定資産減価償却率">
          <a:extLst>
            <a:ext uri="{FF2B5EF4-FFF2-40B4-BE49-F238E27FC236}">
              <a16:creationId xmlns:a16="http://schemas.microsoft.com/office/drawing/2014/main" id="{501050C7-8306-4F41-8759-ADE1778232D1}"/>
            </a:ext>
          </a:extLst>
        </xdr:cNvPr>
        <xdr:cNvSpPr txBox="1"/>
      </xdr:nvSpPr>
      <xdr:spPr>
        <a:xfrm>
          <a:off x="3582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26687</xdr:rowOff>
    </xdr:from>
    <xdr:ext cx="405111" cy="259045"/>
    <xdr:sp macro="" textlink="">
      <xdr:nvSpPr>
        <xdr:cNvPr id="75" name="n_2aveValue【図書館】&#10;有形固定資産減価償却率">
          <a:extLst>
            <a:ext uri="{FF2B5EF4-FFF2-40B4-BE49-F238E27FC236}">
              <a16:creationId xmlns:a16="http://schemas.microsoft.com/office/drawing/2014/main" id="{26D5A973-3445-41DA-847A-8FD1944788D8}"/>
            </a:ext>
          </a:extLst>
        </xdr:cNvPr>
        <xdr:cNvSpPr txBox="1"/>
      </xdr:nvSpPr>
      <xdr:spPr>
        <a:xfrm>
          <a:off x="2705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76" name="n_3aveValue【図書館】&#10;有形固定資産減価償却率">
          <a:extLst>
            <a:ext uri="{FF2B5EF4-FFF2-40B4-BE49-F238E27FC236}">
              <a16:creationId xmlns:a16="http://schemas.microsoft.com/office/drawing/2014/main" id="{5307A944-1B92-4442-961D-28940EC6137C}"/>
            </a:ext>
          </a:extLst>
        </xdr:cNvPr>
        <xdr:cNvSpPr txBox="1"/>
      </xdr:nvSpPr>
      <xdr:spPr>
        <a:xfrm>
          <a:off x="1816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142257</xdr:rowOff>
    </xdr:from>
    <xdr:ext cx="405111" cy="259045"/>
    <xdr:sp macro="" textlink="">
      <xdr:nvSpPr>
        <xdr:cNvPr id="77" name="n_4aveValue【図書館】&#10;有形固定資産減価償却率">
          <a:extLst>
            <a:ext uri="{FF2B5EF4-FFF2-40B4-BE49-F238E27FC236}">
              <a16:creationId xmlns:a16="http://schemas.microsoft.com/office/drawing/2014/main" id="{B35BB634-F226-4AAE-A11A-580DC660BC4F}"/>
            </a:ext>
          </a:extLst>
        </xdr:cNvPr>
        <xdr:cNvSpPr txBox="1"/>
      </xdr:nvSpPr>
      <xdr:spPr>
        <a:xfrm>
          <a:off x="927744" y="614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B388C32E-C933-4CDA-A6B2-A0382D5FB1D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E263CCAA-87E4-48DC-9BB4-7102D50429F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B48DAED2-8D99-4CB5-886B-5FDF649B844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F0134A52-6D3C-4578-9BA7-7F58A31CF82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F0D4564A-065A-439C-BD13-6384205F8EB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B4BA27B5-521A-48C0-8B4B-09CB2E197BC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67225C60-F384-48AE-A817-2BA9DF4A588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5E30DB33-5908-45D0-8334-6F121B5DAA5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2C2342AF-24FF-48DB-A2C9-C8EAD97F1AE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0E433F9E-7F57-4A0C-A14F-3009B5CD95A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id="{2BB81016-9AE6-40C6-A7C6-A9020511D66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id="{F0A94379-B3E5-43FD-8A68-5035D728E01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id="{5D594930-5632-4ECC-A004-BBAB3DE84B2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id="{8D75C083-513D-4649-A251-812F98D9306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id="{2539E3D2-D0CE-4A0C-9DFD-C954A5684BA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a16="http://schemas.microsoft.com/office/drawing/2014/main" id="{B6C88A36-72E4-4DBB-81C3-D14B6D3408A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id="{03E19B02-236C-416B-AAB7-53FD3B3726E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a:extLst>
            <a:ext uri="{FF2B5EF4-FFF2-40B4-BE49-F238E27FC236}">
              <a16:creationId xmlns:a16="http://schemas.microsoft.com/office/drawing/2014/main" id="{E09CA82B-6448-4FE0-9B98-FF1B3C40E65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id="{B140F981-39FB-4B15-A573-A301134F42D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a:extLst>
            <a:ext uri="{FF2B5EF4-FFF2-40B4-BE49-F238E27FC236}">
              <a16:creationId xmlns:a16="http://schemas.microsoft.com/office/drawing/2014/main" id="{B9EEF457-43D5-4908-AC1B-BAD025E9D12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02625144-9768-4A5A-AA2E-FD2B0F92E6C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C6FA4A0C-2CFF-41AB-B471-3D0D0252840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01E59AF4-DFEB-4B78-A031-2D65604D7BE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01" name="直線コネクタ 100">
          <a:extLst>
            <a:ext uri="{FF2B5EF4-FFF2-40B4-BE49-F238E27FC236}">
              <a16:creationId xmlns:a16="http://schemas.microsoft.com/office/drawing/2014/main" id="{0B71E7FC-7820-4437-A67A-965DFC07CBA2}"/>
            </a:ext>
          </a:extLst>
        </xdr:cNvPr>
        <xdr:cNvCxnSpPr/>
      </xdr:nvCxnSpPr>
      <xdr:spPr>
        <a:xfrm flipV="1">
          <a:off x="10476865" y="58045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02" name="【図書館】&#10;一人当たり面積最小値テキスト">
          <a:extLst>
            <a:ext uri="{FF2B5EF4-FFF2-40B4-BE49-F238E27FC236}">
              <a16:creationId xmlns:a16="http://schemas.microsoft.com/office/drawing/2014/main" id="{3D7B0C00-2B7A-441B-B459-435C3B75ED9F}"/>
            </a:ext>
          </a:extLst>
        </xdr:cNvPr>
        <xdr:cNvSpPr txBox="1"/>
      </xdr:nvSpPr>
      <xdr:spPr>
        <a:xfrm>
          <a:off x="10515600"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03" name="直線コネクタ 102">
          <a:extLst>
            <a:ext uri="{FF2B5EF4-FFF2-40B4-BE49-F238E27FC236}">
              <a16:creationId xmlns:a16="http://schemas.microsoft.com/office/drawing/2014/main" id="{FCE4BBBB-67AB-4751-8F66-DAE935CB72BF}"/>
            </a:ext>
          </a:extLst>
        </xdr:cNvPr>
        <xdr:cNvCxnSpPr/>
      </xdr:nvCxnSpPr>
      <xdr:spPr>
        <a:xfrm>
          <a:off x="10388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04" name="【図書館】&#10;一人当たり面積最大値テキスト">
          <a:extLst>
            <a:ext uri="{FF2B5EF4-FFF2-40B4-BE49-F238E27FC236}">
              <a16:creationId xmlns:a16="http://schemas.microsoft.com/office/drawing/2014/main" id="{CAFDAE76-F876-4C1C-B90B-848A252AE526}"/>
            </a:ext>
          </a:extLst>
        </xdr:cNvPr>
        <xdr:cNvSpPr txBox="1"/>
      </xdr:nvSpPr>
      <xdr:spPr>
        <a:xfrm>
          <a:off x="10515600" y="55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05" name="直線コネクタ 104">
          <a:extLst>
            <a:ext uri="{FF2B5EF4-FFF2-40B4-BE49-F238E27FC236}">
              <a16:creationId xmlns:a16="http://schemas.microsoft.com/office/drawing/2014/main" id="{8916B645-70B1-48F4-BB3F-1026A2C5362D}"/>
            </a:ext>
          </a:extLst>
        </xdr:cNvPr>
        <xdr:cNvCxnSpPr/>
      </xdr:nvCxnSpPr>
      <xdr:spPr>
        <a:xfrm>
          <a:off x="10388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78757</xdr:rowOff>
    </xdr:from>
    <xdr:ext cx="469744" cy="259045"/>
    <xdr:sp macro="" textlink="">
      <xdr:nvSpPr>
        <xdr:cNvPr id="106" name="【図書館】&#10;一人当たり面積平均値テキスト">
          <a:extLst>
            <a:ext uri="{FF2B5EF4-FFF2-40B4-BE49-F238E27FC236}">
              <a16:creationId xmlns:a16="http://schemas.microsoft.com/office/drawing/2014/main" id="{A7569A07-CE44-44B8-8884-46EA05716694}"/>
            </a:ext>
          </a:extLst>
        </xdr:cNvPr>
        <xdr:cNvSpPr txBox="1"/>
      </xdr:nvSpPr>
      <xdr:spPr>
        <a:xfrm>
          <a:off x="10515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07" name="フローチャート: 判断 106">
          <a:extLst>
            <a:ext uri="{FF2B5EF4-FFF2-40B4-BE49-F238E27FC236}">
              <a16:creationId xmlns:a16="http://schemas.microsoft.com/office/drawing/2014/main" id="{244E5D9F-8916-40D8-8EDE-0E1A03A73954}"/>
            </a:ext>
          </a:extLst>
        </xdr:cNvPr>
        <xdr:cNvSpPr/>
      </xdr:nvSpPr>
      <xdr:spPr>
        <a:xfrm>
          <a:off x="10426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08" name="フローチャート: 判断 107">
          <a:extLst>
            <a:ext uri="{FF2B5EF4-FFF2-40B4-BE49-F238E27FC236}">
              <a16:creationId xmlns:a16="http://schemas.microsoft.com/office/drawing/2014/main" id="{6898684D-FEDD-41CB-A583-156FE022A8A9}"/>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09" name="フローチャート: 判断 108">
          <a:extLst>
            <a:ext uri="{FF2B5EF4-FFF2-40B4-BE49-F238E27FC236}">
              <a16:creationId xmlns:a16="http://schemas.microsoft.com/office/drawing/2014/main" id="{A5F1A7BC-EB97-4719-86D5-F39B66258F76}"/>
            </a:ext>
          </a:extLst>
        </xdr:cNvPr>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10" name="フローチャート: 判断 109">
          <a:extLst>
            <a:ext uri="{FF2B5EF4-FFF2-40B4-BE49-F238E27FC236}">
              <a16:creationId xmlns:a16="http://schemas.microsoft.com/office/drawing/2014/main" id="{34CAC887-C0F8-4DF9-A6B7-ADEDB848CC99}"/>
            </a:ext>
          </a:extLst>
        </xdr:cNvPr>
        <xdr:cNvSpPr/>
      </xdr:nvSpPr>
      <xdr:spPr>
        <a:xfrm>
          <a:off x="7810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11" name="フローチャート: 判断 110">
          <a:extLst>
            <a:ext uri="{FF2B5EF4-FFF2-40B4-BE49-F238E27FC236}">
              <a16:creationId xmlns:a16="http://schemas.microsoft.com/office/drawing/2014/main" id="{75128795-9143-4C12-A54A-8829F237FBF0}"/>
            </a:ext>
          </a:extLst>
        </xdr:cNvPr>
        <xdr:cNvSpPr/>
      </xdr:nvSpPr>
      <xdr:spPr>
        <a:xfrm>
          <a:off x="6921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9E818D15-460E-44A4-92D4-7C135C2B769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2BD48F0E-56A8-4707-B975-F8BB4F0B820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73FB41EA-6003-41D5-9A41-56407A048C9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7E95D3A8-9D86-497A-A7A4-672864DE8E4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18DCF7D-2718-45E8-A084-185BB0F3E18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158750</xdr:rowOff>
    </xdr:from>
    <xdr:to>
      <xdr:col>55</xdr:col>
      <xdr:colOff>50800</xdr:colOff>
      <xdr:row>41</xdr:row>
      <xdr:rowOff>88900</xdr:rowOff>
    </xdr:to>
    <xdr:sp macro="" textlink="">
      <xdr:nvSpPr>
        <xdr:cNvPr id="117" name="楕円 116">
          <a:extLst>
            <a:ext uri="{FF2B5EF4-FFF2-40B4-BE49-F238E27FC236}">
              <a16:creationId xmlns:a16="http://schemas.microsoft.com/office/drawing/2014/main" id="{5170E677-F5B6-45E6-8433-CC884D112233}"/>
            </a:ext>
          </a:extLst>
        </xdr:cNvPr>
        <xdr:cNvSpPr/>
      </xdr:nvSpPr>
      <xdr:spPr>
        <a:xfrm>
          <a:off x="10426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137177</xdr:rowOff>
    </xdr:from>
    <xdr:ext cx="469744" cy="259045"/>
    <xdr:sp macro="" textlink="">
      <xdr:nvSpPr>
        <xdr:cNvPr id="118" name="【図書館】&#10;一人当たり面積該当値テキスト">
          <a:extLst>
            <a:ext uri="{FF2B5EF4-FFF2-40B4-BE49-F238E27FC236}">
              <a16:creationId xmlns:a16="http://schemas.microsoft.com/office/drawing/2014/main" id="{5B677FA3-A46C-4995-A712-9A78AE0ECF0A}"/>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21607</xdr:rowOff>
    </xdr:from>
    <xdr:ext cx="469744" cy="259045"/>
    <xdr:sp macro="" textlink="">
      <xdr:nvSpPr>
        <xdr:cNvPr id="119" name="n_1aveValue【図書館】&#10;一人当たり面積">
          <a:extLst>
            <a:ext uri="{FF2B5EF4-FFF2-40B4-BE49-F238E27FC236}">
              <a16:creationId xmlns:a16="http://schemas.microsoft.com/office/drawing/2014/main" id="{4507BBB8-3FFE-498C-8D76-5ABF982C5075}"/>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20" name="n_2aveValue【図書館】&#10;一人当たり面積">
          <a:extLst>
            <a:ext uri="{FF2B5EF4-FFF2-40B4-BE49-F238E27FC236}">
              <a16:creationId xmlns:a16="http://schemas.microsoft.com/office/drawing/2014/main" id="{D9FD05B7-AACA-4EFE-A988-3F0EE4942BB8}"/>
            </a:ext>
          </a:extLst>
        </xdr:cNvPr>
        <xdr:cNvSpPr txBox="1"/>
      </xdr:nvSpPr>
      <xdr:spPr>
        <a:xfrm>
          <a:off x="8515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46372</xdr:rowOff>
    </xdr:from>
    <xdr:ext cx="469744" cy="259045"/>
    <xdr:sp macro="" textlink="">
      <xdr:nvSpPr>
        <xdr:cNvPr id="121" name="n_3aveValue【図書館】&#10;一人当たり面積">
          <a:extLst>
            <a:ext uri="{FF2B5EF4-FFF2-40B4-BE49-F238E27FC236}">
              <a16:creationId xmlns:a16="http://schemas.microsoft.com/office/drawing/2014/main" id="{6174113E-5420-4F15-A4AD-7DA900CA460E}"/>
            </a:ext>
          </a:extLst>
        </xdr:cNvPr>
        <xdr:cNvSpPr txBox="1"/>
      </xdr:nvSpPr>
      <xdr:spPr>
        <a:xfrm>
          <a:off x="7626427"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57802</xdr:rowOff>
    </xdr:from>
    <xdr:ext cx="469744" cy="259045"/>
    <xdr:sp macro="" textlink="">
      <xdr:nvSpPr>
        <xdr:cNvPr id="122" name="n_4aveValue【図書館】&#10;一人当たり面積">
          <a:extLst>
            <a:ext uri="{FF2B5EF4-FFF2-40B4-BE49-F238E27FC236}">
              <a16:creationId xmlns:a16="http://schemas.microsoft.com/office/drawing/2014/main" id="{C13CCE4D-EDF9-4A47-A93D-159DBE4BA8F8}"/>
            </a:ext>
          </a:extLst>
        </xdr:cNvPr>
        <xdr:cNvSpPr txBox="1"/>
      </xdr:nvSpPr>
      <xdr:spPr>
        <a:xfrm>
          <a:off x="6737427" y="67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79368CBD-5F38-4007-AF8B-5C47B5098AC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E19FB1E5-37B1-4A1D-90CB-6129410923E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01B2569C-CF8A-4154-90A3-65FC56C2498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46B8B766-E6CB-4D8D-96A4-BFBACE4D3B6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36A3BDEF-B417-4450-BC6F-0CEDB0F7762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724C95A4-D473-4B54-A787-2CEBCE19F1E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0D3CBC1C-0D34-4F80-A4C0-CC2B198C240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EDCABE38-5817-4860-A530-41EB053009A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C7FD6666-EF57-4BFF-B745-6CBFD1A6276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E686C4C2-A5C5-4443-92DC-A8038A9EAB4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a:extLst>
            <a:ext uri="{FF2B5EF4-FFF2-40B4-BE49-F238E27FC236}">
              <a16:creationId xmlns:a16="http://schemas.microsoft.com/office/drawing/2014/main" id="{1EF29DC8-0E49-4AA5-B835-9217BA1CB90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a:extLst>
            <a:ext uri="{FF2B5EF4-FFF2-40B4-BE49-F238E27FC236}">
              <a16:creationId xmlns:a16="http://schemas.microsoft.com/office/drawing/2014/main" id="{361119A5-A247-41F7-81F6-C8BC29F0943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5" name="テキスト ボックス 134">
          <a:extLst>
            <a:ext uri="{FF2B5EF4-FFF2-40B4-BE49-F238E27FC236}">
              <a16:creationId xmlns:a16="http://schemas.microsoft.com/office/drawing/2014/main" id="{6246A464-5912-4D6C-BF72-185C9EDD0CB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a:extLst>
            <a:ext uri="{FF2B5EF4-FFF2-40B4-BE49-F238E27FC236}">
              <a16:creationId xmlns:a16="http://schemas.microsoft.com/office/drawing/2014/main" id="{3A35ACDA-879B-496C-9AE9-33C77C78B41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a:extLst>
            <a:ext uri="{FF2B5EF4-FFF2-40B4-BE49-F238E27FC236}">
              <a16:creationId xmlns:a16="http://schemas.microsoft.com/office/drawing/2014/main" id="{651DDDA9-880C-44BB-A132-F0192E04433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a:extLst>
            <a:ext uri="{FF2B5EF4-FFF2-40B4-BE49-F238E27FC236}">
              <a16:creationId xmlns:a16="http://schemas.microsoft.com/office/drawing/2014/main" id="{B7E2B641-5C16-4778-B7A7-9286D85DA85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a:extLst>
            <a:ext uri="{FF2B5EF4-FFF2-40B4-BE49-F238E27FC236}">
              <a16:creationId xmlns:a16="http://schemas.microsoft.com/office/drawing/2014/main" id="{22DFED6E-E7C5-4873-BEC5-98BEB71D27C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a:extLst>
            <a:ext uri="{FF2B5EF4-FFF2-40B4-BE49-F238E27FC236}">
              <a16:creationId xmlns:a16="http://schemas.microsoft.com/office/drawing/2014/main" id="{301276DA-C0CF-4E55-A7B7-D66CFAFB709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a:extLst>
            <a:ext uri="{FF2B5EF4-FFF2-40B4-BE49-F238E27FC236}">
              <a16:creationId xmlns:a16="http://schemas.microsoft.com/office/drawing/2014/main" id="{92A5D8C1-3B99-44A9-B040-C16B6F22E67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a:extLst>
            <a:ext uri="{FF2B5EF4-FFF2-40B4-BE49-F238E27FC236}">
              <a16:creationId xmlns:a16="http://schemas.microsoft.com/office/drawing/2014/main" id="{2104BE43-25F5-45B3-B8B8-C6AB47F9124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a:extLst>
            <a:ext uri="{FF2B5EF4-FFF2-40B4-BE49-F238E27FC236}">
              <a16:creationId xmlns:a16="http://schemas.microsoft.com/office/drawing/2014/main" id="{D2242D78-DD83-4261-858A-CCE730B1B45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a:extLst>
            <a:ext uri="{FF2B5EF4-FFF2-40B4-BE49-F238E27FC236}">
              <a16:creationId xmlns:a16="http://schemas.microsoft.com/office/drawing/2014/main" id="{ADA21FDD-4841-476F-9AE0-71BDB4CAA0B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5" name="テキスト ボックス 144">
          <a:extLst>
            <a:ext uri="{FF2B5EF4-FFF2-40B4-BE49-F238E27FC236}">
              <a16:creationId xmlns:a16="http://schemas.microsoft.com/office/drawing/2014/main" id="{DF71D14B-E52D-4A86-BA81-881518BB6A7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CD996577-EA96-41CB-BE5C-51C27B81A0F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a:extLst>
            <a:ext uri="{FF2B5EF4-FFF2-40B4-BE49-F238E27FC236}">
              <a16:creationId xmlns:a16="http://schemas.microsoft.com/office/drawing/2014/main" id="{9044ED2A-63D9-4811-816B-7007783E691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48" name="直線コネクタ 147">
          <a:extLst>
            <a:ext uri="{FF2B5EF4-FFF2-40B4-BE49-F238E27FC236}">
              <a16:creationId xmlns:a16="http://schemas.microsoft.com/office/drawing/2014/main" id="{B5C53B56-8BCC-4EDC-8DD7-8615F4F71611}"/>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49" name="【体育館・プール】&#10;有形固定資産減価償却率最小値テキスト">
          <a:extLst>
            <a:ext uri="{FF2B5EF4-FFF2-40B4-BE49-F238E27FC236}">
              <a16:creationId xmlns:a16="http://schemas.microsoft.com/office/drawing/2014/main" id="{9DA98A23-E359-4650-83DF-946CA14A938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0" name="直線コネクタ 149">
          <a:extLst>
            <a:ext uri="{FF2B5EF4-FFF2-40B4-BE49-F238E27FC236}">
              <a16:creationId xmlns:a16="http://schemas.microsoft.com/office/drawing/2014/main" id="{91FF99F8-75F7-42F2-A059-071F5E1FF776}"/>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51" name="【体育館・プール】&#10;有形固定資産減価償却率最大値テキスト">
          <a:extLst>
            <a:ext uri="{FF2B5EF4-FFF2-40B4-BE49-F238E27FC236}">
              <a16:creationId xmlns:a16="http://schemas.microsoft.com/office/drawing/2014/main" id="{F980F9CE-2187-4988-91B6-419939FA0B72}"/>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52" name="直線コネクタ 151">
          <a:extLst>
            <a:ext uri="{FF2B5EF4-FFF2-40B4-BE49-F238E27FC236}">
              <a16:creationId xmlns:a16="http://schemas.microsoft.com/office/drawing/2014/main" id="{01A0C789-A77D-4083-A20B-52B5659C423D}"/>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53" name="【体育館・プール】&#10;有形固定資産減価償却率平均値テキスト">
          <a:extLst>
            <a:ext uri="{FF2B5EF4-FFF2-40B4-BE49-F238E27FC236}">
              <a16:creationId xmlns:a16="http://schemas.microsoft.com/office/drawing/2014/main" id="{F85C576F-925A-4892-A140-4555A3571ADC}"/>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54" name="フローチャート: 判断 153">
          <a:extLst>
            <a:ext uri="{FF2B5EF4-FFF2-40B4-BE49-F238E27FC236}">
              <a16:creationId xmlns:a16="http://schemas.microsoft.com/office/drawing/2014/main" id="{B0830444-8559-47D9-9604-F35BDE6AC3DA}"/>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55" name="フローチャート: 判断 154">
          <a:extLst>
            <a:ext uri="{FF2B5EF4-FFF2-40B4-BE49-F238E27FC236}">
              <a16:creationId xmlns:a16="http://schemas.microsoft.com/office/drawing/2014/main" id="{1846807F-44B9-4E8A-8B7A-9CF5A0DFC46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56" name="フローチャート: 判断 155">
          <a:extLst>
            <a:ext uri="{FF2B5EF4-FFF2-40B4-BE49-F238E27FC236}">
              <a16:creationId xmlns:a16="http://schemas.microsoft.com/office/drawing/2014/main" id="{60FC137C-8933-4B4A-9888-2385EDEF5EBF}"/>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57" name="フローチャート: 判断 156">
          <a:extLst>
            <a:ext uri="{FF2B5EF4-FFF2-40B4-BE49-F238E27FC236}">
              <a16:creationId xmlns:a16="http://schemas.microsoft.com/office/drawing/2014/main" id="{C326FD52-99F6-4774-AD5B-362A967F26FB}"/>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58" name="フローチャート: 判断 157">
          <a:extLst>
            <a:ext uri="{FF2B5EF4-FFF2-40B4-BE49-F238E27FC236}">
              <a16:creationId xmlns:a16="http://schemas.microsoft.com/office/drawing/2014/main" id="{E2703A67-E8E7-4E06-8CF4-77AEC02A9A84}"/>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F2825E91-07E7-413A-9BE0-E24C99B43DB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F9C82E84-3524-4A8C-824B-925A558CCC6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7F4E2268-2323-4409-B4C2-1BA05C94943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710B07A1-C7DF-4EE4-AE4C-B778E188F4E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CB5258BF-11F7-4472-B22E-976C307D8F1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19413</xdr:rowOff>
    </xdr:from>
    <xdr:to>
      <xdr:col>24</xdr:col>
      <xdr:colOff>114300</xdr:colOff>
      <xdr:row>60</xdr:row>
      <xdr:rowOff>121013</xdr:rowOff>
    </xdr:to>
    <xdr:sp macro="" textlink="">
      <xdr:nvSpPr>
        <xdr:cNvPr id="164" name="楕円 163">
          <a:extLst>
            <a:ext uri="{FF2B5EF4-FFF2-40B4-BE49-F238E27FC236}">
              <a16:creationId xmlns:a16="http://schemas.microsoft.com/office/drawing/2014/main" id="{A52E6EB9-7F1A-4864-BE01-22D2EBC3D650}"/>
            </a:ext>
          </a:extLst>
        </xdr:cNvPr>
        <xdr:cNvSpPr/>
      </xdr:nvSpPr>
      <xdr:spPr>
        <a:xfrm>
          <a:off x="45847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42290</xdr:rowOff>
    </xdr:from>
    <xdr:ext cx="405111" cy="259045"/>
    <xdr:sp macro="" textlink="">
      <xdr:nvSpPr>
        <xdr:cNvPr id="165" name="【体育館・プール】&#10;有形固定資産減価償却率該当値テキスト">
          <a:extLst>
            <a:ext uri="{FF2B5EF4-FFF2-40B4-BE49-F238E27FC236}">
              <a16:creationId xmlns:a16="http://schemas.microsoft.com/office/drawing/2014/main" id="{065E2A76-9DD9-438B-BBAF-B548C0E595FC}"/>
            </a:ext>
          </a:extLst>
        </xdr:cNvPr>
        <xdr:cNvSpPr txBox="1"/>
      </xdr:nvSpPr>
      <xdr:spPr>
        <a:xfrm>
          <a:off x="4673600" y="1015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164737</xdr:rowOff>
    </xdr:from>
    <xdr:to>
      <xdr:col>20</xdr:col>
      <xdr:colOff>38100</xdr:colOff>
      <xdr:row>60</xdr:row>
      <xdr:rowOff>94887</xdr:rowOff>
    </xdr:to>
    <xdr:sp macro="" textlink="">
      <xdr:nvSpPr>
        <xdr:cNvPr id="166" name="楕円 165">
          <a:extLst>
            <a:ext uri="{FF2B5EF4-FFF2-40B4-BE49-F238E27FC236}">
              <a16:creationId xmlns:a16="http://schemas.microsoft.com/office/drawing/2014/main" id="{86B27112-FD3F-4327-8EA1-4018B6A9BF32}"/>
            </a:ext>
          </a:extLst>
        </xdr:cNvPr>
        <xdr:cNvSpPr/>
      </xdr:nvSpPr>
      <xdr:spPr>
        <a:xfrm>
          <a:off x="3746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44087</xdr:rowOff>
    </xdr:from>
    <xdr:to>
      <xdr:col>24</xdr:col>
      <xdr:colOff>63500</xdr:colOff>
      <xdr:row>60</xdr:row>
      <xdr:rowOff>70213</xdr:rowOff>
    </xdr:to>
    <xdr:cxnSp macro="">
      <xdr:nvCxnSpPr>
        <xdr:cNvPr id="167" name="直線コネクタ 166">
          <a:extLst>
            <a:ext uri="{FF2B5EF4-FFF2-40B4-BE49-F238E27FC236}">
              <a16:creationId xmlns:a16="http://schemas.microsoft.com/office/drawing/2014/main" id="{5335F81B-0D7A-481B-A672-140F649232D7}"/>
            </a:ext>
          </a:extLst>
        </xdr:cNvPr>
        <xdr:cNvCxnSpPr/>
      </xdr:nvCxnSpPr>
      <xdr:spPr>
        <a:xfrm>
          <a:off x="3797300" y="1033108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68" name="楕円 167">
          <a:extLst>
            <a:ext uri="{FF2B5EF4-FFF2-40B4-BE49-F238E27FC236}">
              <a16:creationId xmlns:a16="http://schemas.microsoft.com/office/drawing/2014/main" id="{F33D1873-092A-42FD-86CB-509C33814786}"/>
            </a:ext>
          </a:extLst>
        </xdr:cNvPr>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44087</xdr:rowOff>
    </xdr:from>
    <xdr:to>
      <xdr:col>19</xdr:col>
      <xdr:colOff>177800</xdr:colOff>
      <xdr:row>60</xdr:row>
      <xdr:rowOff>137160</xdr:rowOff>
    </xdr:to>
    <xdr:cxnSp macro="">
      <xdr:nvCxnSpPr>
        <xdr:cNvPr id="169" name="直線コネクタ 168">
          <a:extLst>
            <a:ext uri="{FF2B5EF4-FFF2-40B4-BE49-F238E27FC236}">
              <a16:creationId xmlns:a16="http://schemas.microsoft.com/office/drawing/2014/main" id="{793869B1-228D-4F8B-A868-0BBC1CB32F90}"/>
            </a:ext>
          </a:extLst>
        </xdr:cNvPr>
        <xdr:cNvCxnSpPr/>
      </xdr:nvCxnSpPr>
      <xdr:spPr>
        <a:xfrm flipV="1">
          <a:off x="2908300" y="1033108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70" name="楕円 169">
          <a:extLst>
            <a:ext uri="{FF2B5EF4-FFF2-40B4-BE49-F238E27FC236}">
              <a16:creationId xmlns:a16="http://schemas.microsoft.com/office/drawing/2014/main" id="{E06E4CD7-215F-47CA-9275-2537D37D4C58}"/>
            </a:ext>
          </a:extLst>
        </xdr:cNvPr>
        <xdr:cNvSpPr/>
      </xdr:nvSpPr>
      <xdr:spPr>
        <a:xfrm>
          <a:off x="1968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101237</xdr:rowOff>
    </xdr:from>
    <xdr:to>
      <xdr:col>15</xdr:col>
      <xdr:colOff>50800</xdr:colOff>
      <xdr:row>60</xdr:row>
      <xdr:rowOff>137160</xdr:rowOff>
    </xdr:to>
    <xdr:cxnSp macro="">
      <xdr:nvCxnSpPr>
        <xdr:cNvPr id="171" name="直線コネクタ 170">
          <a:extLst>
            <a:ext uri="{FF2B5EF4-FFF2-40B4-BE49-F238E27FC236}">
              <a16:creationId xmlns:a16="http://schemas.microsoft.com/office/drawing/2014/main" id="{E40527DF-5D71-492F-9D48-48AE1EF17102}"/>
            </a:ext>
          </a:extLst>
        </xdr:cNvPr>
        <xdr:cNvCxnSpPr/>
      </xdr:nvCxnSpPr>
      <xdr:spPr>
        <a:xfrm>
          <a:off x="2019300" y="103882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14515</xdr:rowOff>
    </xdr:from>
    <xdr:to>
      <xdr:col>6</xdr:col>
      <xdr:colOff>38100</xdr:colOff>
      <xdr:row>60</xdr:row>
      <xdr:rowOff>116115</xdr:rowOff>
    </xdr:to>
    <xdr:sp macro="" textlink="">
      <xdr:nvSpPr>
        <xdr:cNvPr id="172" name="楕円 171">
          <a:extLst>
            <a:ext uri="{FF2B5EF4-FFF2-40B4-BE49-F238E27FC236}">
              <a16:creationId xmlns:a16="http://schemas.microsoft.com/office/drawing/2014/main" id="{D4999920-6A78-486D-98C1-5BD3277C9001}"/>
            </a:ext>
          </a:extLst>
        </xdr:cNvPr>
        <xdr:cNvSpPr/>
      </xdr:nvSpPr>
      <xdr:spPr>
        <a:xfrm>
          <a:off x="1079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65315</xdr:rowOff>
    </xdr:from>
    <xdr:to>
      <xdr:col>10</xdr:col>
      <xdr:colOff>114300</xdr:colOff>
      <xdr:row>60</xdr:row>
      <xdr:rowOff>101237</xdr:rowOff>
    </xdr:to>
    <xdr:cxnSp macro="">
      <xdr:nvCxnSpPr>
        <xdr:cNvPr id="173" name="直線コネクタ 172">
          <a:extLst>
            <a:ext uri="{FF2B5EF4-FFF2-40B4-BE49-F238E27FC236}">
              <a16:creationId xmlns:a16="http://schemas.microsoft.com/office/drawing/2014/main" id="{C1904D46-E8B9-49B3-AE83-C56F63374F18}"/>
            </a:ext>
          </a:extLst>
        </xdr:cNvPr>
        <xdr:cNvCxnSpPr/>
      </xdr:nvCxnSpPr>
      <xdr:spPr>
        <a:xfrm>
          <a:off x="1130300" y="103523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74" name="n_1aveValue【体育館・プール】&#10;有形固定資産減価償却率">
          <a:extLst>
            <a:ext uri="{FF2B5EF4-FFF2-40B4-BE49-F238E27FC236}">
              <a16:creationId xmlns:a16="http://schemas.microsoft.com/office/drawing/2014/main" id="{2D007D48-781E-447E-8217-0D897D8ACDF7}"/>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75" name="n_2aveValue【体育館・プール】&#10;有形固定資産減価償却率">
          <a:extLst>
            <a:ext uri="{FF2B5EF4-FFF2-40B4-BE49-F238E27FC236}">
              <a16:creationId xmlns:a16="http://schemas.microsoft.com/office/drawing/2014/main" id="{C0ACB4EB-8B7D-4260-8998-EE84F8A9CBAD}"/>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76" name="n_3aveValue【体育館・プール】&#10;有形固定資産減価償却率">
          <a:extLst>
            <a:ext uri="{FF2B5EF4-FFF2-40B4-BE49-F238E27FC236}">
              <a16:creationId xmlns:a16="http://schemas.microsoft.com/office/drawing/2014/main" id="{E9A969FB-4A7F-4BE2-BBB4-325FD814EB00}"/>
            </a:ext>
          </a:extLst>
        </xdr:cNvPr>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77" name="n_4aveValue【体育館・プール】&#10;有形固定資産減価償却率">
          <a:extLst>
            <a:ext uri="{FF2B5EF4-FFF2-40B4-BE49-F238E27FC236}">
              <a16:creationId xmlns:a16="http://schemas.microsoft.com/office/drawing/2014/main" id="{4E08B221-67E7-4605-9172-FEA26B535E8E}"/>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111414</xdr:rowOff>
    </xdr:from>
    <xdr:ext cx="405111" cy="259045"/>
    <xdr:sp macro="" textlink="">
      <xdr:nvSpPr>
        <xdr:cNvPr id="178" name="n_1mainValue【体育館・プール】&#10;有形固定資産減価償却率">
          <a:extLst>
            <a:ext uri="{FF2B5EF4-FFF2-40B4-BE49-F238E27FC236}">
              <a16:creationId xmlns:a16="http://schemas.microsoft.com/office/drawing/2014/main" id="{9F1E3B99-F500-457F-BEE0-DE1579288D8C}"/>
            </a:ext>
          </a:extLst>
        </xdr:cNvPr>
        <xdr:cNvSpPr txBox="1"/>
      </xdr:nvSpPr>
      <xdr:spPr>
        <a:xfrm>
          <a:off x="3582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179" name="n_2mainValue【体育館・プール】&#10;有形固定資産減価償却率">
          <a:extLst>
            <a:ext uri="{FF2B5EF4-FFF2-40B4-BE49-F238E27FC236}">
              <a16:creationId xmlns:a16="http://schemas.microsoft.com/office/drawing/2014/main" id="{AA3D8E6C-94E7-4C38-9F1A-534FD536F361}"/>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180" name="n_3mainValue【体育館・プール】&#10;有形固定資産減価償却率">
          <a:extLst>
            <a:ext uri="{FF2B5EF4-FFF2-40B4-BE49-F238E27FC236}">
              <a16:creationId xmlns:a16="http://schemas.microsoft.com/office/drawing/2014/main" id="{381C1505-2ACE-44F4-AB79-0D1E70CF14EA}"/>
            </a:ext>
          </a:extLst>
        </xdr:cNvPr>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132642</xdr:rowOff>
    </xdr:from>
    <xdr:ext cx="405111" cy="259045"/>
    <xdr:sp macro="" textlink="">
      <xdr:nvSpPr>
        <xdr:cNvPr id="181" name="n_4mainValue【体育館・プール】&#10;有形固定資産減価償却率">
          <a:extLst>
            <a:ext uri="{FF2B5EF4-FFF2-40B4-BE49-F238E27FC236}">
              <a16:creationId xmlns:a16="http://schemas.microsoft.com/office/drawing/2014/main" id="{0E66FE7E-5602-4D9A-B2EF-2A711BFA7375}"/>
            </a:ext>
          </a:extLst>
        </xdr:cNvPr>
        <xdr:cNvSpPr txBox="1"/>
      </xdr:nvSpPr>
      <xdr:spPr>
        <a:xfrm>
          <a:off x="927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C88F6BA9-5D9E-49F4-A923-AA7E94EB81B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FD1D9A93-DF56-4C18-9391-00EA55EE2B7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4A220A90-FABC-47B1-9ECE-0B638F450D7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CAA10B1F-C311-4FBA-85D8-59244C2A0F2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CA32454F-C912-42CF-8B38-235AA697673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116BA2F3-1C57-41CA-852A-F9E90BC788A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898413C9-7310-407D-A452-4ECA627D09D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734CCCCB-8EA8-46B1-ACAC-DAE0E7672CF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D1F899DF-9FA2-4D9E-BD3A-67CCCB4084B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55601B3A-2F5B-4799-BAEA-64E363DA921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a:extLst>
            <a:ext uri="{FF2B5EF4-FFF2-40B4-BE49-F238E27FC236}">
              <a16:creationId xmlns:a16="http://schemas.microsoft.com/office/drawing/2014/main" id="{F421C7B6-F64D-4557-B01B-8F3703C0F35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a:extLst>
            <a:ext uri="{FF2B5EF4-FFF2-40B4-BE49-F238E27FC236}">
              <a16:creationId xmlns:a16="http://schemas.microsoft.com/office/drawing/2014/main" id="{7149C71A-ACD8-434D-BA21-D852AB99C08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a:extLst>
            <a:ext uri="{FF2B5EF4-FFF2-40B4-BE49-F238E27FC236}">
              <a16:creationId xmlns:a16="http://schemas.microsoft.com/office/drawing/2014/main" id="{4C9AB06C-1EB8-40C9-8A2A-9E53908F359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a:extLst>
            <a:ext uri="{FF2B5EF4-FFF2-40B4-BE49-F238E27FC236}">
              <a16:creationId xmlns:a16="http://schemas.microsoft.com/office/drawing/2014/main" id="{2C826E3A-8432-4283-B553-D3B85107C9E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a:extLst>
            <a:ext uri="{FF2B5EF4-FFF2-40B4-BE49-F238E27FC236}">
              <a16:creationId xmlns:a16="http://schemas.microsoft.com/office/drawing/2014/main" id="{29F42A1F-77C7-403C-8C20-2162A876083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a:extLst>
            <a:ext uri="{FF2B5EF4-FFF2-40B4-BE49-F238E27FC236}">
              <a16:creationId xmlns:a16="http://schemas.microsoft.com/office/drawing/2014/main" id="{E3B726A7-98F5-43A2-942C-F8A1C0544CF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a:extLst>
            <a:ext uri="{FF2B5EF4-FFF2-40B4-BE49-F238E27FC236}">
              <a16:creationId xmlns:a16="http://schemas.microsoft.com/office/drawing/2014/main" id="{211BA19E-C709-4134-A1D9-271466E7FA6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a:extLst>
            <a:ext uri="{FF2B5EF4-FFF2-40B4-BE49-F238E27FC236}">
              <a16:creationId xmlns:a16="http://schemas.microsoft.com/office/drawing/2014/main" id="{46F80079-881D-42B4-9872-359F229EDBE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a:extLst>
            <a:ext uri="{FF2B5EF4-FFF2-40B4-BE49-F238E27FC236}">
              <a16:creationId xmlns:a16="http://schemas.microsoft.com/office/drawing/2014/main" id="{938789E6-CFA0-460E-9FDB-07FB7852B92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a:extLst>
            <a:ext uri="{FF2B5EF4-FFF2-40B4-BE49-F238E27FC236}">
              <a16:creationId xmlns:a16="http://schemas.microsoft.com/office/drawing/2014/main" id="{D18E2AF3-DC06-4EA3-8C99-B80A3D5152D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a:extLst>
            <a:ext uri="{FF2B5EF4-FFF2-40B4-BE49-F238E27FC236}">
              <a16:creationId xmlns:a16="http://schemas.microsoft.com/office/drawing/2014/main" id="{8F8C3EF4-81AF-4188-B9B1-906FEC7235A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a:extLst>
            <a:ext uri="{FF2B5EF4-FFF2-40B4-BE49-F238E27FC236}">
              <a16:creationId xmlns:a16="http://schemas.microsoft.com/office/drawing/2014/main" id="{8C346BAF-195D-4B69-8EB8-5DCFD9C6E78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752A8AB0-8B48-4A42-B084-4A3142970AA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7FFF98A5-ADE7-4A61-8736-2E92296378F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6E1ED89B-975E-42F7-A3D2-16D13A13BDE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07" name="直線コネクタ 206">
          <a:extLst>
            <a:ext uri="{FF2B5EF4-FFF2-40B4-BE49-F238E27FC236}">
              <a16:creationId xmlns:a16="http://schemas.microsoft.com/office/drawing/2014/main" id="{503F1D57-6C7F-46BD-9665-423C4B68C487}"/>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08" name="【体育館・プール】&#10;一人当たり面積最小値テキスト">
          <a:extLst>
            <a:ext uri="{FF2B5EF4-FFF2-40B4-BE49-F238E27FC236}">
              <a16:creationId xmlns:a16="http://schemas.microsoft.com/office/drawing/2014/main" id="{E23AB67F-C1D3-455E-8200-5EFDDBC48CF2}"/>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09" name="直線コネクタ 208">
          <a:extLst>
            <a:ext uri="{FF2B5EF4-FFF2-40B4-BE49-F238E27FC236}">
              <a16:creationId xmlns:a16="http://schemas.microsoft.com/office/drawing/2014/main" id="{5C98C025-9476-461F-BFFE-F798A31C8E7D}"/>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10" name="【体育館・プール】&#10;一人当たり面積最大値テキスト">
          <a:extLst>
            <a:ext uri="{FF2B5EF4-FFF2-40B4-BE49-F238E27FC236}">
              <a16:creationId xmlns:a16="http://schemas.microsoft.com/office/drawing/2014/main" id="{C905E2EF-3C0E-418E-A90F-AB6D5A1BE62C}"/>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11" name="直線コネクタ 210">
          <a:extLst>
            <a:ext uri="{FF2B5EF4-FFF2-40B4-BE49-F238E27FC236}">
              <a16:creationId xmlns:a16="http://schemas.microsoft.com/office/drawing/2014/main" id="{AC1BE91E-FFEF-4678-BA41-ED1C5392F7E4}"/>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212" name="【体育館・プール】&#10;一人当たり面積平均値テキスト">
          <a:extLst>
            <a:ext uri="{FF2B5EF4-FFF2-40B4-BE49-F238E27FC236}">
              <a16:creationId xmlns:a16="http://schemas.microsoft.com/office/drawing/2014/main" id="{5013A07A-2AD4-4FCC-9905-10A189063C91}"/>
            </a:ext>
          </a:extLst>
        </xdr:cNvPr>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13" name="フローチャート: 判断 212">
          <a:extLst>
            <a:ext uri="{FF2B5EF4-FFF2-40B4-BE49-F238E27FC236}">
              <a16:creationId xmlns:a16="http://schemas.microsoft.com/office/drawing/2014/main" id="{50CC58B7-A070-43D8-BF15-3735E710C874}"/>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14" name="フローチャート: 判断 213">
          <a:extLst>
            <a:ext uri="{FF2B5EF4-FFF2-40B4-BE49-F238E27FC236}">
              <a16:creationId xmlns:a16="http://schemas.microsoft.com/office/drawing/2014/main" id="{9FE90C23-0D52-4DEA-A75D-88E9D99F65C6}"/>
            </a:ext>
          </a:extLst>
        </xdr:cNvPr>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15" name="フローチャート: 判断 214">
          <a:extLst>
            <a:ext uri="{FF2B5EF4-FFF2-40B4-BE49-F238E27FC236}">
              <a16:creationId xmlns:a16="http://schemas.microsoft.com/office/drawing/2014/main" id="{2D2E3F73-64B6-4226-AD4F-A1D7DFC5DD40}"/>
            </a:ext>
          </a:extLst>
        </xdr:cNvPr>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16" name="フローチャート: 判断 215">
          <a:extLst>
            <a:ext uri="{FF2B5EF4-FFF2-40B4-BE49-F238E27FC236}">
              <a16:creationId xmlns:a16="http://schemas.microsoft.com/office/drawing/2014/main" id="{DC9E5B9A-F12F-4739-A751-A9ED7E4A88CB}"/>
            </a:ext>
          </a:extLst>
        </xdr:cNvPr>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17" name="フローチャート: 判断 216">
          <a:extLst>
            <a:ext uri="{FF2B5EF4-FFF2-40B4-BE49-F238E27FC236}">
              <a16:creationId xmlns:a16="http://schemas.microsoft.com/office/drawing/2014/main" id="{88F576AE-F686-4798-9A5D-866B49E12238}"/>
            </a:ext>
          </a:extLst>
        </xdr:cNvPr>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79944C59-7994-4012-97B7-F83BE7F7B86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51278261-4053-4D21-8B52-A9CFA75EB8B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2F844C38-BD57-410B-A66C-3346705C5EE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6B347C96-ED3F-4B0C-8CDA-DA62E3AD461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1DEC7368-3026-49EE-8B47-D91F2C7568C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93871</xdr:rowOff>
    </xdr:from>
    <xdr:to>
      <xdr:col>55</xdr:col>
      <xdr:colOff>50800</xdr:colOff>
      <xdr:row>63</xdr:row>
      <xdr:rowOff>24021</xdr:rowOff>
    </xdr:to>
    <xdr:sp macro="" textlink="">
      <xdr:nvSpPr>
        <xdr:cNvPr id="223" name="楕円 222">
          <a:extLst>
            <a:ext uri="{FF2B5EF4-FFF2-40B4-BE49-F238E27FC236}">
              <a16:creationId xmlns:a16="http://schemas.microsoft.com/office/drawing/2014/main" id="{7770C7A3-6813-457D-A267-CCC42444BD7D}"/>
            </a:ext>
          </a:extLst>
        </xdr:cNvPr>
        <xdr:cNvSpPr/>
      </xdr:nvSpPr>
      <xdr:spPr>
        <a:xfrm>
          <a:off x="10426700" y="1072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116748</xdr:rowOff>
    </xdr:from>
    <xdr:ext cx="469744" cy="259045"/>
    <xdr:sp macro="" textlink="">
      <xdr:nvSpPr>
        <xdr:cNvPr id="224" name="【体育館・プール】&#10;一人当たり面積該当値テキスト">
          <a:extLst>
            <a:ext uri="{FF2B5EF4-FFF2-40B4-BE49-F238E27FC236}">
              <a16:creationId xmlns:a16="http://schemas.microsoft.com/office/drawing/2014/main" id="{E199B40F-EBF0-44D3-86E9-DA7E9FC4632C}"/>
            </a:ext>
          </a:extLst>
        </xdr:cNvPr>
        <xdr:cNvSpPr txBox="1"/>
      </xdr:nvSpPr>
      <xdr:spPr>
        <a:xfrm>
          <a:off x="10515600" y="1057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99096</xdr:rowOff>
    </xdr:from>
    <xdr:to>
      <xdr:col>50</xdr:col>
      <xdr:colOff>165100</xdr:colOff>
      <xdr:row>63</xdr:row>
      <xdr:rowOff>29246</xdr:rowOff>
    </xdr:to>
    <xdr:sp macro="" textlink="">
      <xdr:nvSpPr>
        <xdr:cNvPr id="225" name="楕円 224">
          <a:extLst>
            <a:ext uri="{FF2B5EF4-FFF2-40B4-BE49-F238E27FC236}">
              <a16:creationId xmlns:a16="http://schemas.microsoft.com/office/drawing/2014/main" id="{2F8DE0DD-A7AE-45F2-B5B8-B8392AE31021}"/>
            </a:ext>
          </a:extLst>
        </xdr:cNvPr>
        <xdr:cNvSpPr/>
      </xdr:nvSpPr>
      <xdr:spPr>
        <a:xfrm>
          <a:off x="9588500" y="107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144671</xdr:rowOff>
    </xdr:from>
    <xdr:to>
      <xdr:col>55</xdr:col>
      <xdr:colOff>0</xdr:colOff>
      <xdr:row>62</xdr:row>
      <xdr:rowOff>149896</xdr:rowOff>
    </xdr:to>
    <xdr:cxnSp macro="">
      <xdr:nvCxnSpPr>
        <xdr:cNvPr id="226" name="直線コネクタ 225">
          <a:extLst>
            <a:ext uri="{FF2B5EF4-FFF2-40B4-BE49-F238E27FC236}">
              <a16:creationId xmlns:a16="http://schemas.microsoft.com/office/drawing/2014/main" id="{C1DD5933-A16C-49AA-81BD-CAE1363EA6C2}"/>
            </a:ext>
          </a:extLst>
        </xdr:cNvPr>
        <xdr:cNvCxnSpPr/>
      </xdr:nvCxnSpPr>
      <xdr:spPr>
        <a:xfrm flipV="1">
          <a:off x="9639300" y="10774571"/>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105628</xdr:rowOff>
    </xdr:from>
    <xdr:to>
      <xdr:col>46</xdr:col>
      <xdr:colOff>38100</xdr:colOff>
      <xdr:row>63</xdr:row>
      <xdr:rowOff>35778</xdr:rowOff>
    </xdr:to>
    <xdr:sp macro="" textlink="">
      <xdr:nvSpPr>
        <xdr:cNvPr id="227" name="楕円 226">
          <a:extLst>
            <a:ext uri="{FF2B5EF4-FFF2-40B4-BE49-F238E27FC236}">
              <a16:creationId xmlns:a16="http://schemas.microsoft.com/office/drawing/2014/main" id="{1996E357-5D8E-409E-A66A-9E4BC205CB88}"/>
            </a:ext>
          </a:extLst>
        </xdr:cNvPr>
        <xdr:cNvSpPr/>
      </xdr:nvSpPr>
      <xdr:spPr>
        <a:xfrm>
          <a:off x="8699500" y="107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149896</xdr:rowOff>
    </xdr:from>
    <xdr:to>
      <xdr:col>50</xdr:col>
      <xdr:colOff>114300</xdr:colOff>
      <xdr:row>62</xdr:row>
      <xdr:rowOff>156428</xdr:rowOff>
    </xdr:to>
    <xdr:cxnSp macro="">
      <xdr:nvCxnSpPr>
        <xdr:cNvPr id="228" name="直線コネクタ 227">
          <a:extLst>
            <a:ext uri="{FF2B5EF4-FFF2-40B4-BE49-F238E27FC236}">
              <a16:creationId xmlns:a16="http://schemas.microsoft.com/office/drawing/2014/main" id="{DE6F75E4-D2A9-4B6D-ACDD-236E880FB9E3}"/>
            </a:ext>
          </a:extLst>
        </xdr:cNvPr>
        <xdr:cNvCxnSpPr/>
      </xdr:nvCxnSpPr>
      <xdr:spPr>
        <a:xfrm flipV="1">
          <a:off x="8750300" y="1077979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111506</xdr:rowOff>
    </xdr:from>
    <xdr:to>
      <xdr:col>41</xdr:col>
      <xdr:colOff>101600</xdr:colOff>
      <xdr:row>63</xdr:row>
      <xdr:rowOff>41656</xdr:rowOff>
    </xdr:to>
    <xdr:sp macro="" textlink="">
      <xdr:nvSpPr>
        <xdr:cNvPr id="229" name="楕円 228">
          <a:extLst>
            <a:ext uri="{FF2B5EF4-FFF2-40B4-BE49-F238E27FC236}">
              <a16:creationId xmlns:a16="http://schemas.microsoft.com/office/drawing/2014/main" id="{26E07DE6-29E3-4DA9-A511-3C72AD2D44CD}"/>
            </a:ext>
          </a:extLst>
        </xdr:cNvPr>
        <xdr:cNvSpPr/>
      </xdr:nvSpPr>
      <xdr:spPr>
        <a:xfrm>
          <a:off x="7810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156428</xdr:rowOff>
    </xdr:from>
    <xdr:to>
      <xdr:col>45</xdr:col>
      <xdr:colOff>177800</xdr:colOff>
      <xdr:row>62</xdr:row>
      <xdr:rowOff>162306</xdr:rowOff>
    </xdr:to>
    <xdr:cxnSp macro="">
      <xdr:nvCxnSpPr>
        <xdr:cNvPr id="230" name="直線コネクタ 229">
          <a:extLst>
            <a:ext uri="{FF2B5EF4-FFF2-40B4-BE49-F238E27FC236}">
              <a16:creationId xmlns:a16="http://schemas.microsoft.com/office/drawing/2014/main" id="{8CF510B9-E978-4F4B-8018-25D66A7FFE5B}"/>
            </a:ext>
          </a:extLst>
        </xdr:cNvPr>
        <xdr:cNvCxnSpPr/>
      </xdr:nvCxnSpPr>
      <xdr:spPr>
        <a:xfrm flipV="1">
          <a:off x="7861300" y="10786328"/>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115098</xdr:rowOff>
    </xdr:from>
    <xdr:to>
      <xdr:col>36</xdr:col>
      <xdr:colOff>165100</xdr:colOff>
      <xdr:row>63</xdr:row>
      <xdr:rowOff>45248</xdr:rowOff>
    </xdr:to>
    <xdr:sp macro="" textlink="">
      <xdr:nvSpPr>
        <xdr:cNvPr id="231" name="楕円 230">
          <a:extLst>
            <a:ext uri="{FF2B5EF4-FFF2-40B4-BE49-F238E27FC236}">
              <a16:creationId xmlns:a16="http://schemas.microsoft.com/office/drawing/2014/main" id="{945F06C6-2762-49EE-B1BF-50407358E073}"/>
            </a:ext>
          </a:extLst>
        </xdr:cNvPr>
        <xdr:cNvSpPr/>
      </xdr:nvSpPr>
      <xdr:spPr>
        <a:xfrm>
          <a:off x="6921500" y="107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162306</xdr:rowOff>
    </xdr:from>
    <xdr:to>
      <xdr:col>41</xdr:col>
      <xdr:colOff>50800</xdr:colOff>
      <xdr:row>62</xdr:row>
      <xdr:rowOff>165898</xdr:rowOff>
    </xdr:to>
    <xdr:cxnSp macro="">
      <xdr:nvCxnSpPr>
        <xdr:cNvPr id="232" name="直線コネクタ 231">
          <a:extLst>
            <a:ext uri="{FF2B5EF4-FFF2-40B4-BE49-F238E27FC236}">
              <a16:creationId xmlns:a16="http://schemas.microsoft.com/office/drawing/2014/main" id="{1B03E518-3CD9-4474-B8BB-B887E6CA2544}"/>
            </a:ext>
          </a:extLst>
        </xdr:cNvPr>
        <xdr:cNvCxnSpPr/>
      </xdr:nvCxnSpPr>
      <xdr:spPr>
        <a:xfrm flipV="1">
          <a:off x="6972300" y="10792206"/>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93199</xdr:rowOff>
    </xdr:from>
    <xdr:ext cx="469744" cy="259045"/>
    <xdr:sp macro="" textlink="">
      <xdr:nvSpPr>
        <xdr:cNvPr id="233" name="n_1aveValue【体育館・プール】&#10;一人当たり面積">
          <a:extLst>
            <a:ext uri="{FF2B5EF4-FFF2-40B4-BE49-F238E27FC236}">
              <a16:creationId xmlns:a16="http://schemas.microsoft.com/office/drawing/2014/main" id="{F96EF82D-C126-46A8-A761-D1E5B32EC270}"/>
            </a:ext>
          </a:extLst>
        </xdr:cNvPr>
        <xdr:cNvSpPr txBox="1"/>
      </xdr:nvSpPr>
      <xdr:spPr>
        <a:xfrm>
          <a:off x="93917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103322</xdr:rowOff>
    </xdr:from>
    <xdr:ext cx="469744" cy="259045"/>
    <xdr:sp macro="" textlink="">
      <xdr:nvSpPr>
        <xdr:cNvPr id="234" name="n_2aveValue【体育館・プール】&#10;一人当たり面積">
          <a:extLst>
            <a:ext uri="{FF2B5EF4-FFF2-40B4-BE49-F238E27FC236}">
              <a16:creationId xmlns:a16="http://schemas.microsoft.com/office/drawing/2014/main" id="{FF6970D0-46F1-4435-BF3A-4F998D134447}"/>
            </a:ext>
          </a:extLst>
        </xdr:cNvPr>
        <xdr:cNvSpPr txBox="1"/>
      </xdr:nvSpPr>
      <xdr:spPr>
        <a:xfrm>
          <a:off x="8515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122917</xdr:rowOff>
    </xdr:from>
    <xdr:ext cx="469744" cy="259045"/>
    <xdr:sp macro="" textlink="">
      <xdr:nvSpPr>
        <xdr:cNvPr id="235" name="n_3aveValue【体育館・プール】&#10;一人当たり面積">
          <a:extLst>
            <a:ext uri="{FF2B5EF4-FFF2-40B4-BE49-F238E27FC236}">
              <a16:creationId xmlns:a16="http://schemas.microsoft.com/office/drawing/2014/main" id="{E8384F39-F740-451C-862B-A281278678E7}"/>
            </a:ext>
          </a:extLst>
        </xdr:cNvPr>
        <xdr:cNvSpPr txBox="1"/>
      </xdr:nvSpPr>
      <xdr:spPr>
        <a:xfrm>
          <a:off x="7626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135327</xdr:rowOff>
    </xdr:from>
    <xdr:ext cx="469744" cy="259045"/>
    <xdr:sp macro="" textlink="">
      <xdr:nvSpPr>
        <xdr:cNvPr id="236" name="n_4aveValue【体育館・プール】&#10;一人当たり面積">
          <a:extLst>
            <a:ext uri="{FF2B5EF4-FFF2-40B4-BE49-F238E27FC236}">
              <a16:creationId xmlns:a16="http://schemas.microsoft.com/office/drawing/2014/main" id="{CE590429-F012-41A0-9B7C-E883470F3AE1}"/>
            </a:ext>
          </a:extLst>
        </xdr:cNvPr>
        <xdr:cNvSpPr txBox="1"/>
      </xdr:nvSpPr>
      <xdr:spPr>
        <a:xfrm>
          <a:off x="6737427" y="109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45773</xdr:rowOff>
    </xdr:from>
    <xdr:ext cx="469744" cy="259045"/>
    <xdr:sp macro="" textlink="">
      <xdr:nvSpPr>
        <xdr:cNvPr id="237" name="n_1mainValue【体育館・プール】&#10;一人当たり面積">
          <a:extLst>
            <a:ext uri="{FF2B5EF4-FFF2-40B4-BE49-F238E27FC236}">
              <a16:creationId xmlns:a16="http://schemas.microsoft.com/office/drawing/2014/main" id="{CE24489E-7B61-438E-BC1E-80889EAD65D3}"/>
            </a:ext>
          </a:extLst>
        </xdr:cNvPr>
        <xdr:cNvSpPr txBox="1"/>
      </xdr:nvSpPr>
      <xdr:spPr>
        <a:xfrm>
          <a:off x="9391727" y="1050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52305</xdr:rowOff>
    </xdr:from>
    <xdr:ext cx="469744" cy="259045"/>
    <xdr:sp macro="" textlink="">
      <xdr:nvSpPr>
        <xdr:cNvPr id="238" name="n_2mainValue【体育館・プール】&#10;一人当たり面積">
          <a:extLst>
            <a:ext uri="{FF2B5EF4-FFF2-40B4-BE49-F238E27FC236}">
              <a16:creationId xmlns:a16="http://schemas.microsoft.com/office/drawing/2014/main" id="{2597A2D2-DE47-4066-A6BE-BCC2892252E5}"/>
            </a:ext>
          </a:extLst>
        </xdr:cNvPr>
        <xdr:cNvSpPr txBox="1"/>
      </xdr:nvSpPr>
      <xdr:spPr>
        <a:xfrm>
          <a:off x="8515427" y="1051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58183</xdr:rowOff>
    </xdr:from>
    <xdr:ext cx="469744" cy="259045"/>
    <xdr:sp macro="" textlink="">
      <xdr:nvSpPr>
        <xdr:cNvPr id="239" name="n_3mainValue【体育館・プール】&#10;一人当たり面積">
          <a:extLst>
            <a:ext uri="{FF2B5EF4-FFF2-40B4-BE49-F238E27FC236}">
              <a16:creationId xmlns:a16="http://schemas.microsoft.com/office/drawing/2014/main" id="{FE6B19C9-7313-419D-AE05-C55750D28109}"/>
            </a:ext>
          </a:extLst>
        </xdr:cNvPr>
        <xdr:cNvSpPr txBox="1"/>
      </xdr:nvSpPr>
      <xdr:spPr>
        <a:xfrm>
          <a:off x="7626427" y="105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61775</xdr:rowOff>
    </xdr:from>
    <xdr:ext cx="469744" cy="259045"/>
    <xdr:sp macro="" textlink="">
      <xdr:nvSpPr>
        <xdr:cNvPr id="240" name="n_4mainValue【体育館・プール】&#10;一人当たり面積">
          <a:extLst>
            <a:ext uri="{FF2B5EF4-FFF2-40B4-BE49-F238E27FC236}">
              <a16:creationId xmlns:a16="http://schemas.microsoft.com/office/drawing/2014/main" id="{3F1023BD-564F-4374-89B0-FF6B038B851A}"/>
            </a:ext>
          </a:extLst>
        </xdr:cNvPr>
        <xdr:cNvSpPr txBox="1"/>
      </xdr:nvSpPr>
      <xdr:spPr>
        <a:xfrm>
          <a:off x="6737427" y="105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C71FA242-4946-40A9-8588-013BDE33852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795C0741-24A9-4369-9DB6-5C41D25217A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15C86231-740B-4572-B3D8-90EF02FD477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A4CAAE84-E531-4E65-B906-7C767E709ED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EFBB6C0-909C-4F72-BEAD-F9EF9DBB1A2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949E6D1D-EBA0-4250-B958-DDF497DA18F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D0E558CC-6ECF-400B-9492-DCD95FBE7B3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B3BE652-9773-407B-AD23-3566A05746F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16091DCC-9A42-4422-A45D-6271A0274BE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A68E5A19-BA1D-4CB5-A67D-1C50E3B6C05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id="{FF5F8977-701E-4CD8-964E-E1465B46569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EB35F44-1921-493D-B314-AEE89944C45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3" name="テキスト ボックス 252">
          <a:extLst>
            <a:ext uri="{FF2B5EF4-FFF2-40B4-BE49-F238E27FC236}">
              <a16:creationId xmlns:a16="http://schemas.microsoft.com/office/drawing/2014/main" id="{6103824B-2A87-45C5-B493-A45CCE8C542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32FA7E9B-EC3B-4432-9E4E-ECD66756F29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2495D44-1983-4A78-BCD5-20398185BF7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86104CA7-AE9F-46B2-B2C3-8C328B0BBCA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C495659D-5957-4928-A6DC-A0B82F3BA43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A029E584-E696-420B-A433-7F60BBBCDDC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C083E2F1-1BAE-4570-9B01-05F0302BE3B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5D9ABFB5-3027-4B60-89A9-92E06CD636B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a:extLst>
            <a:ext uri="{FF2B5EF4-FFF2-40B4-BE49-F238E27FC236}">
              <a16:creationId xmlns:a16="http://schemas.microsoft.com/office/drawing/2014/main" id="{21288176-E36D-44CB-888C-178B9CB854E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75F1DEDD-062A-4E2D-903D-E4FA54B9532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3" name="テキスト ボックス 262">
          <a:extLst>
            <a:ext uri="{FF2B5EF4-FFF2-40B4-BE49-F238E27FC236}">
              <a16:creationId xmlns:a16="http://schemas.microsoft.com/office/drawing/2014/main" id="{486BAE0E-1E97-403A-B7B3-B1E256FE48D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25A0D0CC-6F50-4871-B33E-57F72561D71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65" name="直線コネクタ 264">
          <a:extLst>
            <a:ext uri="{FF2B5EF4-FFF2-40B4-BE49-F238E27FC236}">
              <a16:creationId xmlns:a16="http://schemas.microsoft.com/office/drawing/2014/main" id="{5AD666CE-E12F-4EF1-879B-D46A382C27E4}"/>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6" name="【福祉施設】&#10;有形固定資産減価償却率最小値テキスト">
          <a:extLst>
            <a:ext uri="{FF2B5EF4-FFF2-40B4-BE49-F238E27FC236}">
              <a16:creationId xmlns:a16="http://schemas.microsoft.com/office/drawing/2014/main" id="{28A0C11E-283C-4DF5-9773-352F34AD2F2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7" name="直線コネクタ 266">
          <a:extLst>
            <a:ext uri="{FF2B5EF4-FFF2-40B4-BE49-F238E27FC236}">
              <a16:creationId xmlns:a16="http://schemas.microsoft.com/office/drawing/2014/main" id="{83E8F0CB-8D02-4D1F-9116-D175F935245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68" name="【福祉施設】&#10;有形固定資産減価償却率最大値テキスト">
          <a:extLst>
            <a:ext uri="{FF2B5EF4-FFF2-40B4-BE49-F238E27FC236}">
              <a16:creationId xmlns:a16="http://schemas.microsoft.com/office/drawing/2014/main" id="{140A5EDB-FDEB-4118-9BA9-4CD7853A9D57}"/>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69" name="直線コネクタ 268">
          <a:extLst>
            <a:ext uri="{FF2B5EF4-FFF2-40B4-BE49-F238E27FC236}">
              <a16:creationId xmlns:a16="http://schemas.microsoft.com/office/drawing/2014/main" id="{6C951C45-236D-4784-927A-2104A190DCC9}"/>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A8EB6347-AE43-4C61-9F97-914F3567650E}"/>
            </a:ext>
          </a:extLst>
        </xdr:cNvPr>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71" name="フローチャート: 判断 270">
          <a:extLst>
            <a:ext uri="{FF2B5EF4-FFF2-40B4-BE49-F238E27FC236}">
              <a16:creationId xmlns:a16="http://schemas.microsoft.com/office/drawing/2014/main" id="{0F321D10-F3AD-4C92-892C-252C0FAC29AC}"/>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72" name="フローチャート: 判断 271">
          <a:extLst>
            <a:ext uri="{FF2B5EF4-FFF2-40B4-BE49-F238E27FC236}">
              <a16:creationId xmlns:a16="http://schemas.microsoft.com/office/drawing/2014/main" id="{B3012E07-B304-4B3C-8468-31FA5D1115FF}"/>
            </a:ext>
          </a:extLst>
        </xdr:cNvPr>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273" name="フローチャート: 判断 272">
          <a:extLst>
            <a:ext uri="{FF2B5EF4-FFF2-40B4-BE49-F238E27FC236}">
              <a16:creationId xmlns:a16="http://schemas.microsoft.com/office/drawing/2014/main" id="{16ED6966-FD67-48ED-9861-2AA57777FA8F}"/>
            </a:ext>
          </a:extLst>
        </xdr:cNvPr>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74" name="フローチャート: 判断 273">
          <a:extLst>
            <a:ext uri="{FF2B5EF4-FFF2-40B4-BE49-F238E27FC236}">
              <a16:creationId xmlns:a16="http://schemas.microsoft.com/office/drawing/2014/main" id="{023F2E6D-DF60-46D9-B079-9982DF44E56D}"/>
            </a:ext>
          </a:extLst>
        </xdr:cNvPr>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75" name="フローチャート: 判断 274">
          <a:extLst>
            <a:ext uri="{FF2B5EF4-FFF2-40B4-BE49-F238E27FC236}">
              <a16:creationId xmlns:a16="http://schemas.microsoft.com/office/drawing/2014/main" id="{CE5D48FA-AE8E-4AE5-B2F5-D418C49C325D}"/>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C3E55926-F6CA-48D0-9A30-FE6C43DB541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632FD789-0F60-4C8C-9758-19394CC87B8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BD10288F-41B0-41C9-85EC-27B227341F2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4FC8EA05-7EDC-4986-82FD-A789AE89806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BC9346C8-E4AF-437C-A076-96660352CE4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81" name="楕円 280">
          <a:extLst>
            <a:ext uri="{FF2B5EF4-FFF2-40B4-BE49-F238E27FC236}">
              <a16:creationId xmlns:a16="http://schemas.microsoft.com/office/drawing/2014/main" id="{14A30F7F-9E3A-434A-B959-A1FFA83A6277}"/>
            </a:ext>
          </a:extLst>
        </xdr:cNvPr>
        <xdr:cNvSpPr/>
      </xdr:nvSpPr>
      <xdr:spPr>
        <a:xfrm>
          <a:off x="4584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125747</xdr:rowOff>
    </xdr:from>
    <xdr:ext cx="405111" cy="259045"/>
    <xdr:sp macro="" textlink="">
      <xdr:nvSpPr>
        <xdr:cNvPr id="282" name="【福祉施設】&#10;有形固定資産減価償却率該当値テキスト">
          <a:extLst>
            <a:ext uri="{FF2B5EF4-FFF2-40B4-BE49-F238E27FC236}">
              <a16:creationId xmlns:a16="http://schemas.microsoft.com/office/drawing/2014/main" id="{5E19E53C-82F1-43EE-A532-D5AAA00D2127}"/>
            </a:ext>
          </a:extLst>
        </xdr:cNvPr>
        <xdr:cNvSpPr txBox="1"/>
      </xdr:nvSpPr>
      <xdr:spPr>
        <a:xfrm>
          <a:off x="4673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120650</xdr:rowOff>
    </xdr:from>
    <xdr:to>
      <xdr:col>20</xdr:col>
      <xdr:colOff>38100</xdr:colOff>
      <xdr:row>83</xdr:row>
      <xdr:rowOff>50800</xdr:rowOff>
    </xdr:to>
    <xdr:sp macro="" textlink="">
      <xdr:nvSpPr>
        <xdr:cNvPr id="283" name="楕円 282">
          <a:extLst>
            <a:ext uri="{FF2B5EF4-FFF2-40B4-BE49-F238E27FC236}">
              <a16:creationId xmlns:a16="http://schemas.microsoft.com/office/drawing/2014/main" id="{14AE4AFB-DCC2-493A-AC6C-57DF7743CE42}"/>
            </a:ext>
          </a:extLst>
        </xdr:cNvPr>
        <xdr:cNvSpPr/>
      </xdr:nvSpPr>
      <xdr:spPr>
        <a:xfrm>
          <a:off x="3746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0</xdr:rowOff>
    </xdr:from>
    <xdr:to>
      <xdr:col>24</xdr:col>
      <xdr:colOff>63500</xdr:colOff>
      <xdr:row>83</xdr:row>
      <xdr:rowOff>26670</xdr:rowOff>
    </xdr:to>
    <xdr:cxnSp macro="">
      <xdr:nvCxnSpPr>
        <xdr:cNvPr id="284" name="直線コネクタ 283">
          <a:extLst>
            <a:ext uri="{FF2B5EF4-FFF2-40B4-BE49-F238E27FC236}">
              <a16:creationId xmlns:a16="http://schemas.microsoft.com/office/drawing/2014/main" id="{87CB1D9C-D70D-421A-834E-992088B91A48}"/>
            </a:ext>
          </a:extLst>
        </xdr:cNvPr>
        <xdr:cNvCxnSpPr/>
      </xdr:nvCxnSpPr>
      <xdr:spPr>
        <a:xfrm>
          <a:off x="3797300" y="142303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95886</xdr:rowOff>
    </xdr:from>
    <xdr:to>
      <xdr:col>15</xdr:col>
      <xdr:colOff>101600</xdr:colOff>
      <xdr:row>83</xdr:row>
      <xdr:rowOff>26036</xdr:rowOff>
    </xdr:to>
    <xdr:sp macro="" textlink="">
      <xdr:nvSpPr>
        <xdr:cNvPr id="285" name="楕円 284">
          <a:extLst>
            <a:ext uri="{FF2B5EF4-FFF2-40B4-BE49-F238E27FC236}">
              <a16:creationId xmlns:a16="http://schemas.microsoft.com/office/drawing/2014/main" id="{867A7DC7-90A6-4188-883E-87F17449D86E}"/>
            </a:ext>
          </a:extLst>
        </xdr:cNvPr>
        <xdr:cNvSpPr/>
      </xdr:nvSpPr>
      <xdr:spPr>
        <a:xfrm>
          <a:off x="2857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146686</xdr:rowOff>
    </xdr:from>
    <xdr:to>
      <xdr:col>19</xdr:col>
      <xdr:colOff>177800</xdr:colOff>
      <xdr:row>83</xdr:row>
      <xdr:rowOff>0</xdr:rowOff>
    </xdr:to>
    <xdr:cxnSp macro="">
      <xdr:nvCxnSpPr>
        <xdr:cNvPr id="286" name="直線コネクタ 285">
          <a:extLst>
            <a:ext uri="{FF2B5EF4-FFF2-40B4-BE49-F238E27FC236}">
              <a16:creationId xmlns:a16="http://schemas.microsoft.com/office/drawing/2014/main" id="{E72C313F-0149-4563-8EC9-C3D03D3AD2B6}"/>
            </a:ext>
          </a:extLst>
        </xdr:cNvPr>
        <xdr:cNvCxnSpPr/>
      </xdr:nvCxnSpPr>
      <xdr:spPr>
        <a:xfrm>
          <a:off x="2908300" y="1420558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71120</xdr:rowOff>
    </xdr:from>
    <xdr:to>
      <xdr:col>10</xdr:col>
      <xdr:colOff>165100</xdr:colOff>
      <xdr:row>83</xdr:row>
      <xdr:rowOff>1270</xdr:rowOff>
    </xdr:to>
    <xdr:sp macro="" textlink="">
      <xdr:nvSpPr>
        <xdr:cNvPr id="287" name="楕円 286">
          <a:extLst>
            <a:ext uri="{FF2B5EF4-FFF2-40B4-BE49-F238E27FC236}">
              <a16:creationId xmlns:a16="http://schemas.microsoft.com/office/drawing/2014/main" id="{B592E990-6D15-424C-BD9B-B3958BA02A5A}"/>
            </a:ext>
          </a:extLst>
        </xdr:cNvPr>
        <xdr:cNvSpPr/>
      </xdr:nvSpPr>
      <xdr:spPr>
        <a:xfrm>
          <a:off x="1968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121920</xdr:rowOff>
    </xdr:from>
    <xdr:to>
      <xdr:col>15</xdr:col>
      <xdr:colOff>50800</xdr:colOff>
      <xdr:row>82</xdr:row>
      <xdr:rowOff>146686</xdr:rowOff>
    </xdr:to>
    <xdr:cxnSp macro="">
      <xdr:nvCxnSpPr>
        <xdr:cNvPr id="288" name="直線コネクタ 287">
          <a:extLst>
            <a:ext uri="{FF2B5EF4-FFF2-40B4-BE49-F238E27FC236}">
              <a16:creationId xmlns:a16="http://schemas.microsoft.com/office/drawing/2014/main" id="{7A8C899F-603D-4B8B-BD64-4E5CBBF163B2}"/>
            </a:ext>
          </a:extLst>
        </xdr:cNvPr>
        <xdr:cNvCxnSpPr/>
      </xdr:nvCxnSpPr>
      <xdr:spPr>
        <a:xfrm>
          <a:off x="2019300" y="141808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44450</xdr:rowOff>
    </xdr:from>
    <xdr:to>
      <xdr:col>6</xdr:col>
      <xdr:colOff>38100</xdr:colOff>
      <xdr:row>82</xdr:row>
      <xdr:rowOff>146050</xdr:rowOff>
    </xdr:to>
    <xdr:sp macro="" textlink="">
      <xdr:nvSpPr>
        <xdr:cNvPr id="289" name="楕円 288">
          <a:extLst>
            <a:ext uri="{FF2B5EF4-FFF2-40B4-BE49-F238E27FC236}">
              <a16:creationId xmlns:a16="http://schemas.microsoft.com/office/drawing/2014/main" id="{07CE2583-7EBA-4B7F-907C-C790F7F5B9E5}"/>
            </a:ext>
          </a:extLst>
        </xdr:cNvPr>
        <xdr:cNvSpPr/>
      </xdr:nvSpPr>
      <xdr:spPr>
        <a:xfrm>
          <a:off x="1079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95250</xdr:rowOff>
    </xdr:from>
    <xdr:to>
      <xdr:col>10</xdr:col>
      <xdr:colOff>114300</xdr:colOff>
      <xdr:row>82</xdr:row>
      <xdr:rowOff>121920</xdr:rowOff>
    </xdr:to>
    <xdr:cxnSp macro="">
      <xdr:nvCxnSpPr>
        <xdr:cNvPr id="290" name="直線コネクタ 289">
          <a:extLst>
            <a:ext uri="{FF2B5EF4-FFF2-40B4-BE49-F238E27FC236}">
              <a16:creationId xmlns:a16="http://schemas.microsoft.com/office/drawing/2014/main" id="{F9EA7245-C4FE-4C42-84A2-C10A7FFD5A7A}"/>
            </a:ext>
          </a:extLst>
        </xdr:cNvPr>
        <xdr:cNvCxnSpPr/>
      </xdr:nvCxnSpPr>
      <xdr:spPr>
        <a:xfrm>
          <a:off x="1130300" y="14154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291" name="n_1aveValue【福祉施設】&#10;有形固定資産減価償却率">
          <a:extLst>
            <a:ext uri="{FF2B5EF4-FFF2-40B4-BE49-F238E27FC236}">
              <a16:creationId xmlns:a16="http://schemas.microsoft.com/office/drawing/2014/main" id="{298E99CC-AB2C-4CA9-8751-28C0E5D2025D}"/>
            </a:ext>
          </a:extLst>
        </xdr:cNvPr>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292" name="n_2aveValue【福祉施設】&#10;有形固定資産減価償却率">
          <a:extLst>
            <a:ext uri="{FF2B5EF4-FFF2-40B4-BE49-F238E27FC236}">
              <a16:creationId xmlns:a16="http://schemas.microsoft.com/office/drawing/2014/main" id="{FC73C96F-FA82-4EDF-A14B-8093DF488B21}"/>
            </a:ext>
          </a:extLst>
        </xdr:cNvPr>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293" name="n_3aveValue【福祉施設】&#10;有形固定資産減価償却率">
          <a:extLst>
            <a:ext uri="{FF2B5EF4-FFF2-40B4-BE49-F238E27FC236}">
              <a16:creationId xmlns:a16="http://schemas.microsoft.com/office/drawing/2014/main" id="{BD0D67D2-8B21-4943-A65A-93F011777844}"/>
            </a:ext>
          </a:extLst>
        </xdr:cNvPr>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294" name="n_4aveValue【福祉施設】&#10;有形固定資産減価償却率">
          <a:extLst>
            <a:ext uri="{FF2B5EF4-FFF2-40B4-BE49-F238E27FC236}">
              <a16:creationId xmlns:a16="http://schemas.microsoft.com/office/drawing/2014/main" id="{18FF20CC-799E-494E-9CA7-D3B4884317BF}"/>
            </a:ext>
          </a:extLst>
        </xdr:cNvPr>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41927</xdr:rowOff>
    </xdr:from>
    <xdr:ext cx="405111" cy="259045"/>
    <xdr:sp macro="" textlink="">
      <xdr:nvSpPr>
        <xdr:cNvPr id="295" name="n_1mainValue【福祉施設】&#10;有形固定資産減価償却率">
          <a:extLst>
            <a:ext uri="{FF2B5EF4-FFF2-40B4-BE49-F238E27FC236}">
              <a16:creationId xmlns:a16="http://schemas.microsoft.com/office/drawing/2014/main" id="{DFB68DF5-F2F3-42B5-B230-A9BD9CF49333}"/>
            </a:ext>
          </a:extLst>
        </xdr:cNvPr>
        <xdr:cNvSpPr txBox="1"/>
      </xdr:nvSpPr>
      <xdr:spPr>
        <a:xfrm>
          <a:off x="3582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96" name="n_2mainValue【福祉施設】&#10;有形固定資産減価償却率">
          <a:extLst>
            <a:ext uri="{FF2B5EF4-FFF2-40B4-BE49-F238E27FC236}">
              <a16:creationId xmlns:a16="http://schemas.microsoft.com/office/drawing/2014/main" id="{BF227391-E8A3-4B36-8F0F-1855182C6D6F}"/>
            </a:ext>
          </a:extLst>
        </xdr:cNvPr>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163847</xdr:rowOff>
    </xdr:from>
    <xdr:ext cx="405111" cy="259045"/>
    <xdr:sp macro="" textlink="">
      <xdr:nvSpPr>
        <xdr:cNvPr id="297" name="n_3mainValue【福祉施設】&#10;有形固定資産減価償却率">
          <a:extLst>
            <a:ext uri="{FF2B5EF4-FFF2-40B4-BE49-F238E27FC236}">
              <a16:creationId xmlns:a16="http://schemas.microsoft.com/office/drawing/2014/main" id="{BF98E2B3-0243-402B-833E-71BBF3505FA8}"/>
            </a:ext>
          </a:extLst>
        </xdr:cNvPr>
        <xdr:cNvSpPr txBox="1"/>
      </xdr:nvSpPr>
      <xdr:spPr>
        <a:xfrm>
          <a:off x="1816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298" name="n_4mainValue【福祉施設】&#10;有形固定資産減価償却率">
          <a:extLst>
            <a:ext uri="{FF2B5EF4-FFF2-40B4-BE49-F238E27FC236}">
              <a16:creationId xmlns:a16="http://schemas.microsoft.com/office/drawing/2014/main" id="{0DE7B514-3110-40D3-83B5-8D378AA99BDA}"/>
            </a:ext>
          </a:extLst>
        </xdr:cNvPr>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4B59BC50-9D28-4E5E-B0B4-16A2CB0815B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67878DD2-CD53-4AB0-B6F0-46BDA471E44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BF5E67C6-EB04-4D1E-B31C-FD0BEF1D621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141E29BD-7491-45D6-923C-2563F9EF0D5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4F213492-397A-4B70-82AA-4B720148339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AA2A9685-38EB-43A9-B161-CFF56F03DA9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A0834C14-AB5E-4302-8660-8597DE0FF96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0629AA5C-3A59-4B42-8EC8-C5DB582117B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8CCD4479-CD09-46E6-A07A-5D2759D3D27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68786667-6C8C-4DCF-80D4-D0CEFEFB80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9" name="直線コネクタ 308">
          <a:extLst>
            <a:ext uri="{FF2B5EF4-FFF2-40B4-BE49-F238E27FC236}">
              <a16:creationId xmlns:a16="http://schemas.microsoft.com/office/drawing/2014/main" id="{D6F0E4DF-1BE2-4D2B-98AE-964D35AC295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0" name="テキスト ボックス 309">
          <a:extLst>
            <a:ext uri="{FF2B5EF4-FFF2-40B4-BE49-F238E27FC236}">
              <a16:creationId xmlns:a16="http://schemas.microsoft.com/office/drawing/2014/main" id="{AF647BD1-5C29-4A53-B7BC-35E9D0AA90C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1" name="直線コネクタ 310">
          <a:extLst>
            <a:ext uri="{FF2B5EF4-FFF2-40B4-BE49-F238E27FC236}">
              <a16:creationId xmlns:a16="http://schemas.microsoft.com/office/drawing/2014/main" id="{AA5D9FF6-2687-4BB5-8FD6-5EF85541548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2" name="テキスト ボックス 311">
          <a:extLst>
            <a:ext uri="{FF2B5EF4-FFF2-40B4-BE49-F238E27FC236}">
              <a16:creationId xmlns:a16="http://schemas.microsoft.com/office/drawing/2014/main" id="{119378D4-17C0-4A08-874D-9C9E6A7009B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3" name="直線コネクタ 312">
          <a:extLst>
            <a:ext uri="{FF2B5EF4-FFF2-40B4-BE49-F238E27FC236}">
              <a16:creationId xmlns:a16="http://schemas.microsoft.com/office/drawing/2014/main" id="{5F31433C-22DF-406D-B0F7-4E6AC245E47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4" name="テキスト ボックス 313">
          <a:extLst>
            <a:ext uri="{FF2B5EF4-FFF2-40B4-BE49-F238E27FC236}">
              <a16:creationId xmlns:a16="http://schemas.microsoft.com/office/drawing/2014/main" id="{96C9D8A7-3BC2-469F-8735-D2EFE2B2A92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5" name="直線コネクタ 314">
          <a:extLst>
            <a:ext uri="{FF2B5EF4-FFF2-40B4-BE49-F238E27FC236}">
              <a16:creationId xmlns:a16="http://schemas.microsoft.com/office/drawing/2014/main" id="{A768D11C-E370-468D-AC81-63501B6FF39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6" name="テキスト ボックス 315">
          <a:extLst>
            <a:ext uri="{FF2B5EF4-FFF2-40B4-BE49-F238E27FC236}">
              <a16:creationId xmlns:a16="http://schemas.microsoft.com/office/drawing/2014/main" id="{AA50B73B-85DD-413B-ABBF-3D7DCD471FB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F59F607F-4686-44F4-90D6-806DE6A5A25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98776520-116A-46C7-AF82-B986E67631D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a:extLst>
            <a:ext uri="{FF2B5EF4-FFF2-40B4-BE49-F238E27FC236}">
              <a16:creationId xmlns:a16="http://schemas.microsoft.com/office/drawing/2014/main" id="{C6D1BAE8-9614-462B-9D67-02BF750C63F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320" name="直線コネクタ 319">
          <a:extLst>
            <a:ext uri="{FF2B5EF4-FFF2-40B4-BE49-F238E27FC236}">
              <a16:creationId xmlns:a16="http://schemas.microsoft.com/office/drawing/2014/main" id="{C1DB3120-EBD9-453C-A3FF-CBCD7AC2F488}"/>
            </a:ext>
          </a:extLst>
        </xdr:cNvPr>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1" name="【福祉施設】&#10;一人当たり面積最小値テキスト">
          <a:extLst>
            <a:ext uri="{FF2B5EF4-FFF2-40B4-BE49-F238E27FC236}">
              <a16:creationId xmlns:a16="http://schemas.microsoft.com/office/drawing/2014/main" id="{2F9F10B5-12FE-43D8-B055-1F6793EC17E5}"/>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2" name="直線コネクタ 321">
          <a:extLst>
            <a:ext uri="{FF2B5EF4-FFF2-40B4-BE49-F238E27FC236}">
              <a16:creationId xmlns:a16="http://schemas.microsoft.com/office/drawing/2014/main" id="{325539F8-6D41-457D-A1BD-B8FA7539192C}"/>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323" name="【福祉施設】&#10;一人当たり面積最大値テキスト">
          <a:extLst>
            <a:ext uri="{FF2B5EF4-FFF2-40B4-BE49-F238E27FC236}">
              <a16:creationId xmlns:a16="http://schemas.microsoft.com/office/drawing/2014/main" id="{DF5156AE-6B19-49A5-84C8-ADDEED2F7145}"/>
            </a:ext>
          </a:extLst>
        </xdr:cNvPr>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324" name="直線コネクタ 323">
          <a:extLst>
            <a:ext uri="{FF2B5EF4-FFF2-40B4-BE49-F238E27FC236}">
              <a16:creationId xmlns:a16="http://schemas.microsoft.com/office/drawing/2014/main" id="{B7356150-17C5-471B-8514-FF6C3B1FC2D3}"/>
            </a:ext>
          </a:extLst>
        </xdr:cNvPr>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325" name="【福祉施設】&#10;一人当たり面積平均値テキスト">
          <a:extLst>
            <a:ext uri="{FF2B5EF4-FFF2-40B4-BE49-F238E27FC236}">
              <a16:creationId xmlns:a16="http://schemas.microsoft.com/office/drawing/2014/main" id="{9A90D0D2-2DA6-42E7-81E3-428B7AC0BB21}"/>
            </a:ext>
          </a:extLst>
        </xdr:cNvPr>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326" name="フローチャート: 判断 325">
          <a:extLst>
            <a:ext uri="{FF2B5EF4-FFF2-40B4-BE49-F238E27FC236}">
              <a16:creationId xmlns:a16="http://schemas.microsoft.com/office/drawing/2014/main" id="{C31A11FF-8CD4-47E4-8CA1-A82D901DAF8E}"/>
            </a:ext>
          </a:extLst>
        </xdr:cNvPr>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327" name="フローチャート: 判断 326">
          <a:extLst>
            <a:ext uri="{FF2B5EF4-FFF2-40B4-BE49-F238E27FC236}">
              <a16:creationId xmlns:a16="http://schemas.microsoft.com/office/drawing/2014/main" id="{D3B1AB48-3CF6-42C1-865B-592C5CCB9780}"/>
            </a:ext>
          </a:extLst>
        </xdr:cNvPr>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328" name="フローチャート: 判断 327">
          <a:extLst>
            <a:ext uri="{FF2B5EF4-FFF2-40B4-BE49-F238E27FC236}">
              <a16:creationId xmlns:a16="http://schemas.microsoft.com/office/drawing/2014/main" id="{1C6DF9FD-2575-415B-887B-9CBA03A4B614}"/>
            </a:ext>
          </a:extLst>
        </xdr:cNvPr>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329" name="フローチャート: 判断 328">
          <a:extLst>
            <a:ext uri="{FF2B5EF4-FFF2-40B4-BE49-F238E27FC236}">
              <a16:creationId xmlns:a16="http://schemas.microsoft.com/office/drawing/2014/main" id="{6EE5B646-4C94-46EE-A7D5-B7BE4EC2D4CC}"/>
            </a:ext>
          </a:extLst>
        </xdr:cNvPr>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330" name="フローチャート: 判断 329">
          <a:extLst>
            <a:ext uri="{FF2B5EF4-FFF2-40B4-BE49-F238E27FC236}">
              <a16:creationId xmlns:a16="http://schemas.microsoft.com/office/drawing/2014/main" id="{6550ABE5-0F90-47E5-B721-526C7E12142E}"/>
            </a:ext>
          </a:extLst>
        </xdr:cNvPr>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38BDC28-BBB0-4AC1-B762-40AA35E3BFE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66C26DA7-12CB-4D10-BB77-463A8CA3496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A51992F7-7B51-4D51-B316-864E52075EB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1E1E1F35-2B75-42A6-988B-094660BC230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157959CF-C194-462E-99A2-4410A4F70A9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169266</xdr:rowOff>
    </xdr:from>
    <xdr:to>
      <xdr:col>55</xdr:col>
      <xdr:colOff>50800</xdr:colOff>
      <xdr:row>85</xdr:row>
      <xdr:rowOff>99416</xdr:rowOff>
    </xdr:to>
    <xdr:sp macro="" textlink="">
      <xdr:nvSpPr>
        <xdr:cNvPr id="336" name="楕円 335">
          <a:extLst>
            <a:ext uri="{FF2B5EF4-FFF2-40B4-BE49-F238E27FC236}">
              <a16:creationId xmlns:a16="http://schemas.microsoft.com/office/drawing/2014/main" id="{C19AB7AB-153F-4712-A170-0F286C734862}"/>
            </a:ext>
          </a:extLst>
        </xdr:cNvPr>
        <xdr:cNvSpPr/>
      </xdr:nvSpPr>
      <xdr:spPr>
        <a:xfrm>
          <a:off x="10426700" y="1457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147693</xdr:rowOff>
    </xdr:from>
    <xdr:ext cx="469744" cy="259045"/>
    <xdr:sp macro="" textlink="">
      <xdr:nvSpPr>
        <xdr:cNvPr id="337" name="【福祉施設】&#10;一人当たり面積該当値テキスト">
          <a:extLst>
            <a:ext uri="{FF2B5EF4-FFF2-40B4-BE49-F238E27FC236}">
              <a16:creationId xmlns:a16="http://schemas.microsoft.com/office/drawing/2014/main" id="{D82BA3E7-491D-43B1-AC76-8973E2D7C46C}"/>
            </a:ext>
          </a:extLst>
        </xdr:cNvPr>
        <xdr:cNvSpPr txBox="1"/>
      </xdr:nvSpPr>
      <xdr:spPr>
        <a:xfrm>
          <a:off x="10515600" y="1454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xdr:rowOff>
    </xdr:from>
    <xdr:to>
      <xdr:col>50</xdr:col>
      <xdr:colOff>165100</xdr:colOff>
      <xdr:row>85</xdr:row>
      <xdr:rowOff>102158</xdr:rowOff>
    </xdr:to>
    <xdr:sp macro="" textlink="">
      <xdr:nvSpPr>
        <xdr:cNvPr id="338" name="楕円 337">
          <a:extLst>
            <a:ext uri="{FF2B5EF4-FFF2-40B4-BE49-F238E27FC236}">
              <a16:creationId xmlns:a16="http://schemas.microsoft.com/office/drawing/2014/main" id="{D0B0D35D-FEDD-462D-B5D5-737A709D9D1B}"/>
            </a:ext>
          </a:extLst>
        </xdr:cNvPr>
        <xdr:cNvSpPr/>
      </xdr:nvSpPr>
      <xdr:spPr>
        <a:xfrm>
          <a:off x="9588500" y="1457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48616</xdr:rowOff>
    </xdr:from>
    <xdr:to>
      <xdr:col>55</xdr:col>
      <xdr:colOff>0</xdr:colOff>
      <xdr:row>85</xdr:row>
      <xdr:rowOff>51358</xdr:rowOff>
    </xdr:to>
    <xdr:cxnSp macro="">
      <xdr:nvCxnSpPr>
        <xdr:cNvPr id="339" name="直線コネクタ 338">
          <a:extLst>
            <a:ext uri="{FF2B5EF4-FFF2-40B4-BE49-F238E27FC236}">
              <a16:creationId xmlns:a16="http://schemas.microsoft.com/office/drawing/2014/main" id="{80309999-8D32-44A5-B596-7116F50B6BAE}"/>
            </a:ext>
          </a:extLst>
        </xdr:cNvPr>
        <xdr:cNvCxnSpPr/>
      </xdr:nvCxnSpPr>
      <xdr:spPr>
        <a:xfrm flipV="1">
          <a:off x="9639300" y="14621866"/>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3759</xdr:rowOff>
    </xdr:from>
    <xdr:to>
      <xdr:col>46</xdr:col>
      <xdr:colOff>38100</xdr:colOff>
      <xdr:row>85</xdr:row>
      <xdr:rowOff>105359</xdr:rowOff>
    </xdr:to>
    <xdr:sp macro="" textlink="">
      <xdr:nvSpPr>
        <xdr:cNvPr id="340" name="楕円 339">
          <a:extLst>
            <a:ext uri="{FF2B5EF4-FFF2-40B4-BE49-F238E27FC236}">
              <a16:creationId xmlns:a16="http://schemas.microsoft.com/office/drawing/2014/main" id="{716FD9A9-B43E-42A2-8EB8-0A39301BF2EB}"/>
            </a:ext>
          </a:extLst>
        </xdr:cNvPr>
        <xdr:cNvSpPr/>
      </xdr:nvSpPr>
      <xdr:spPr>
        <a:xfrm>
          <a:off x="8699500" y="1457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51358</xdr:rowOff>
    </xdr:from>
    <xdr:to>
      <xdr:col>50</xdr:col>
      <xdr:colOff>114300</xdr:colOff>
      <xdr:row>85</xdr:row>
      <xdr:rowOff>54559</xdr:rowOff>
    </xdr:to>
    <xdr:cxnSp macro="">
      <xdr:nvCxnSpPr>
        <xdr:cNvPr id="341" name="直線コネクタ 340">
          <a:extLst>
            <a:ext uri="{FF2B5EF4-FFF2-40B4-BE49-F238E27FC236}">
              <a16:creationId xmlns:a16="http://schemas.microsoft.com/office/drawing/2014/main" id="{AF1B0B6F-29BC-4C51-9923-5A1D7CBE096B}"/>
            </a:ext>
          </a:extLst>
        </xdr:cNvPr>
        <xdr:cNvCxnSpPr/>
      </xdr:nvCxnSpPr>
      <xdr:spPr>
        <a:xfrm flipV="1">
          <a:off x="8750300" y="1462460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6502</xdr:rowOff>
    </xdr:from>
    <xdr:to>
      <xdr:col>41</xdr:col>
      <xdr:colOff>101600</xdr:colOff>
      <xdr:row>85</xdr:row>
      <xdr:rowOff>108102</xdr:rowOff>
    </xdr:to>
    <xdr:sp macro="" textlink="">
      <xdr:nvSpPr>
        <xdr:cNvPr id="342" name="楕円 341">
          <a:extLst>
            <a:ext uri="{FF2B5EF4-FFF2-40B4-BE49-F238E27FC236}">
              <a16:creationId xmlns:a16="http://schemas.microsoft.com/office/drawing/2014/main" id="{5DC06F50-9B35-4516-8632-35810DD0F262}"/>
            </a:ext>
          </a:extLst>
        </xdr:cNvPr>
        <xdr:cNvSpPr/>
      </xdr:nvSpPr>
      <xdr:spPr>
        <a:xfrm>
          <a:off x="7810500" y="145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54559</xdr:rowOff>
    </xdr:from>
    <xdr:to>
      <xdr:col>45</xdr:col>
      <xdr:colOff>177800</xdr:colOff>
      <xdr:row>85</xdr:row>
      <xdr:rowOff>57302</xdr:rowOff>
    </xdr:to>
    <xdr:cxnSp macro="">
      <xdr:nvCxnSpPr>
        <xdr:cNvPr id="343" name="直線コネクタ 342">
          <a:extLst>
            <a:ext uri="{FF2B5EF4-FFF2-40B4-BE49-F238E27FC236}">
              <a16:creationId xmlns:a16="http://schemas.microsoft.com/office/drawing/2014/main" id="{81E3CE90-7882-4261-A194-A5EB5133CFE0}"/>
            </a:ext>
          </a:extLst>
        </xdr:cNvPr>
        <xdr:cNvCxnSpPr/>
      </xdr:nvCxnSpPr>
      <xdr:spPr>
        <a:xfrm flipV="1">
          <a:off x="7861300" y="1462780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8331</xdr:rowOff>
    </xdr:from>
    <xdr:to>
      <xdr:col>36</xdr:col>
      <xdr:colOff>165100</xdr:colOff>
      <xdr:row>85</xdr:row>
      <xdr:rowOff>109931</xdr:rowOff>
    </xdr:to>
    <xdr:sp macro="" textlink="">
      <xdr:nvSpPr>
        <xdr:cNvPr id="344" name="楕円 343">
          <a:extLst>
            <a:ext uri="{FF2B5EF4-FFF2-40B4-BE49-F238E27FC236}">
              <a16:creationId xmlns:a16="http://schemas.microsoft.com/office/drawing/2014/main" id="{2512E88B-0194-42A7-A684-77564EFB8097}"/>
            </a:ext>
          </a:extLst>
        </xdr:cNvPr>
        <xdr:cNvSpPr/>
      </xdr:nvSpPr>
      <xdr:spPr>
        <a:xfrm>
          <a:off x="6921500" y="1458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57302</xdr:rowOff>
    </xdr:from>
    <xdr:to>
      <xdr:col>41</xdr:col>
      <xdr:colOff>50800</xdr:colOff>
      <xdr:row>85</xdr:row>
      <xdr:rowOff>59131</xdr:rowOff>
    </xdr:to>
    <xdr:cxnSp macro="">
      <xdr:nvCxnSpPr>
        <xdr:cNvPr id="345" name="直線コネクタ 344">
          <a:extLst>
            <a:ext uri="{FF2B5EF4-FFF2-40B4-BE49-F238E27FC236}">
              <a16:creationId xmlns:a16="http://schemas.microsoft.com/office/drawing/2014/main" id="{72AAD1F1-2239-4924-84F6-DE05166C99DC}"/>
            </a:ext>
          </a:extLst>
        </xdr:cNvPr>
        <xdr:cNvCxnSpPr/>
      </xdr:nvCxnSpPr>
      <xdr:spPr>
        <a:xfrm flipV="1">
          <a:off x="6972300" y="1463055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95114</xdr:rowOff>
    </xdr:from>
    <xdr:ext cx="469744" cy="259045"/>
    <xdr:sp macro="" textlink="">
      <xdr:nvSpPr>
        <xdr:cNvPr id="346" name="n_1aveValue【福祉施設】&#10;一人当たり面積">
          <a:extLst>
            <a:ext uri="{FF2B5EF4-FFF2-40B4-BE49-F238E27FC236}">
              <a16:creationId xmlns:a16="http://schemas.microsoft.com/office/drawing/2014/main" id="{F1A2C7BF-EDB8-4AFF-8164-63E099F10631}"/>
            </a:ext>
          </a:extLst>
        </xdr:cNvPr>
        <xdr:cNvSpPr txBox="1"/>
      </xdr:nvSpPr>
      <xdr:spPr>
        <a:xfrm>
          <a:off x="9391727" y="1466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347" name="n_2aveValue【福祉施設】&#10;一人当たり面積">
          <a:extLst>
            <a:ext uri="{FF2B5EF4-FFF2-40B4-BE49-F238E27FC236}">
              <a16:creationId xmlns:a16="http://schemas.microsoft.com/office/drawing/2014/main" id="{2B12FCC3-2184-405C-A2E9-2D19EE2FE9DF}"/>
            </a:ext>
          </a:extLst>
        </xdr:cNvPr>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348" name="n_3aveValue【福祉施設】&#10;一人当たり面積">
          <a:extLst>
            <a:ext uri="{FF2B5EF4-FFF2-40B4-BE49-F238E27FC236}">
              <a16:creationId xmlns:a16="http://schemas.microsoft.com/office/drawing/2014/main" id="{AE82AFD2-48D6-4323-A965-E9BFFDA647BA}"/>
            </a:ext>
          </a:extLst>
        </xdr:cNvPr>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349" name="n_4aveValue【福祉施設】&#10;一人当たり面積">
          <a:extLst>
            <a:ext uri="{FF2B5EF4-FFF2-40B4-BE49-F238E27FC236}">
              <a16:creationId xmlns:a16="http://schemas.microsoft.com/office/drawing/2014/main" id="{714812D9-60A4-4214-AB02-6195051DA0C1}"/>
            </a:ext>
          </a:extLst>
        </xdr:cNvPr>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118685</xdr:rowOff>
    </xdr:from>
    <xdr:ext cx="469744" cy="259045"/>
    <xdr:sp macro="" textlink="">
      <xdr:nvSpPr>
        <xdr:cNvPr id="350" name="n_1mainValue【福祉施設】&#10;一人当たり面積">
          <a:extLst>
            <a:ext uri="{FF2B5EF4-FFF2-40B4-BE49-F238E27FC236}">
              <a16:creationId xmlns:a16="http://schemas.microsoft.com/office/drawing/2014/main" id="{EA0308CE-2735-4F07-980C-E33F62F26F71}"/>
            </a:ext>
          </a:extLst>
        </xdr:cNvPr>
        <xdr:cNvSpPr txBox="1"/>
      </xdr:nvSpPr>
      <xdr:spPr>
        <a:xfrm>
          <a:off x="9391727" y="1434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96486</xdr:rowOff>
    </xdr:from>
    <xdr:ext cx="469744" cy="259045"/>
    <xdr:sp macro="" textlink="">
      <xdr:nvSpPr>
        <xdr:cNvPr id="351" name="n_2mainValue【福祉施設】&#10;一人当たり面積">
          <a:extLst>
            <a:ext uri="{FF2B5EF4-FFF2-40B4-BE49-F238E27FC236}">
              <a16:creationId xmlns:a16="http://schemas.microsoft.com/office/drawing/2014/main" id="{86056CC0-D9AE-459B-9AAE-DC82361CFF26}"/>
            </a:ext>
          </a:extLst>
        </xdr:cNvPr>
        <xdr:cNvSpPr txBox="1"/>
      </xdr:nvSpPr>
      <xdr:spPr>
        <a:xfrm>
          <a:off x="8515427" y="1466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99229</xdr:rowOff>
    </xdr:from>
    <xdr:ext cx="469744" cy="259045"/>
    <xdr:sp macro="" textlink="">
      <xdr:nvSpPr>
        <xdr:cNvPr id="352" name="n_3mainValue【福祉施設】&#10;一人当たり面積">
          <a:extLst>
            <a:ext uri="{FF2B5EF4-FFF2-40B4-BE49-F238E27FC236}">
              <a16:creationId xmlns:a16="http://schemas.microsoft.com/office/drawing/2014/main" id="{C84B9422-5402-4834-854D-61800205F841}"/>
            </a:ext>
          </a:extLst>
        </xdr:cNvPr>
        <xdr:cNvSpPr txBox="1"/>
      </xdr:nvSpPr>
      <xdr:spPr>
        <a:xfrm>
          <a:off x="7626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101058</xdr:rowOff>
    </xdr:from>
    <xdr:ext cx="469744" cy="259045"/>
    <xdr:sp macro="" textlink="">
      <xdr:nvSpPr>
        <xdr:cNvPr id="353" name="n_4mainValue【福祉施設】&#10;一人当たり面積">
          <a:extLst>
            <a:ext uri="{FF2B5EF4-FFF2-40B4-BE49-F238E27FC236}">
              <a16:creationId xmlns:a16="http://schemas.microsoft.com/office/drawing/2014/main" id="{11C3E05F-6B06-4400-96E9-255741A1C048}"/>
            </a:ext>
          </a:extLst>
        </xdr:cNvPr>
        <xdr:cNvSpPr txBox="1"/>
      </xdr:nvSpPr>
      <xdr:spPr>
        <a:xfrm>
          <a:off x="6737427" y="1467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A7D4181-2CC0-4901-89E4-5EA5DFF92C8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957165AA-CDAB-44E1-B420-84722F0F4B2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74303ADC-A43F-42E5-89B5-18E3003B63C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A81274E9-A189-4242-AA57-258B10E303D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51C2E8B9-E0E4-4356-A3F6-022984A3FB2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3B0BEDDE-560B-48AF-BE9C-DD3CE7DA79E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13057A13-8343-492B-837E-C39751A0204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6B6498F4-3B1C-41CC-B037-D30508D6AA2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FB7D9639-8B1C-4532-9A64-68F63690C81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5B6E75E3-E92A-43D3-AFDE-51C237B099B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a:extLst>
            <a:ext uri="{FF2B5EF4-FFF2-40B4-BE49-F238E27FC236}">
              <a16:creationId xmlns:a16="http://schemas.microsoft.com/office/drawing/2014/main" id="{FFA02547-409B-4D4A-A132-E94A363F6DC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a:extLst>
            <a:ext uri="{FF2B5EF4-FFF2-40B4-BE49-F238E27FC236}">
              <a16:creationId xmlns:a16="http://schemas.microsoft.com/office/drawing/2014/main" id="{174466A4-54FA-474C-8DDD-6A7E7733379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a:extLst>
            <a:ext uri="{FF2B5EF4-FFF2-40B4-BE49-F238E27FC236}">
              <a16:creationId xmlns:a16="http://schemas.microsoft.com/office/drawing/2014/main" id="{3D95629E-B860-45EE-9DB7-9FE927B9FE0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a:extLst>
            <a:ext uri="{FF2B5EF4-FFF2-40B4-BE49-F238E27FC236}">
              <a16:creationId xmlns:a16="http://schemas.microsoft.com/office/drawing/2014/main" id="{34BB1DFA-6F76-4ADB-8056-370DFFD56C5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a:extLst>
            <a:ext uri="{FF2B5EF4-FFF2-40B4-BE49-F238E27FC236}">
              <a16:creationId xmlns:a16="http://schemas.microsoft.com/office/drawing/2014/main" id="{6C4B3426-2206-43BF-99CE-7621F5DF59E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a:extLst>
            <a:ext uri="{FF2B5EF4-FFF2-40B4-BE49-F238E27FC236}">
              <a16:creationId xmlns:a16="http://schemas.microsoft.com/office/drawing/2014/main" id="{98116238-A9B4-4626-92BB-29621D07D51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a:extLst>
            <a:ext uri="{FF2B5EF4-FFF2-40B4-BE49-F238E27FC236}">
              <a16:creationId xmlns:a16="http://schemas.microsoft.com/office/drawing/2014/main" id="{128798F0-5058-4415-8C1B-033239BFC4A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a:extLst>
            <a:ext uri="{FF2B5EF4-FFF2-40B4-BE49-F238E27FC236}">
              <a16:creationId xmlns:a16="http://schemas.microsoft.com/office/drawing/2014/main" id="{229FE92A-1EA7-45D2-83DD-A5BEDD8A3E6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a:extLst>
            <a:ext uri="{FF2B5EF4-FFF2-40B4-BE49-F238E27FC236}">
              <a16:creationId xmlns:a16="http://schemas.microsoft.com/office/drawing/2014/main" id="{A1E6C2DC-D33D-4473-B53D-C35A521DAE6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a:extLst>
            <a:ext uri="{FF2B5EF4-FFF2-40B4-BE49-F238E27FC236}">
              <a16:creationId xmlns:a16="http://schemas.microsoft.com/office/drawing/2014/main" id="{A8A1D14B-FE50-414E-854B-11DAF9337F5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a:extLst>
            <a:ext uri="{FF2B5EF4-FFF2-40B4-BE49-F238E27FC236}">
              <a16:creationId xmlns:a16="http://schemas.microsoft.com/office/drawing/2014/main" id="{93279181-B7C3-4306-8E72-F5CFE292CCF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a:extLst>
            <a:ext uri="{FF2B5EF4-FFF2-40B4-BE49-F238E27FC236}">
              <a16:creationId xmlns:a16="http://schemas.microsoft.com/office/drawing/2014/main" id="{2CF641E8-645E-464B-BC4F-C49BDEA678B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a:extLst>
            <a:ext uri="{FF2B5EF4-FFF2-40B4-BE49-F238E27FC236}">
              <a16:creationId xmlns:a16="http://schemas.microsoft.com/office/drawing/2014/main" id="{0E19A6F1-E86B-48F4-9D77-A95CB923DE3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6DA25D3B-8656-4DCB-9762-6FF557C7686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a:extLst>
            <a:ext uri="{FF2B5EF4-FFF2-40B4-BE49-F238E27FC236}">
              <a16:creationId xmlns:a16="http://schemas.microsoft.com/office/drawing/2014/main" id="{0D9D0EB2-873E-43D9-B193-F9D84473881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379" name="直線コネクタ 378">
          <a:extLst>
            <a:ext uri="{FF2B5EF4-FFF2-40B4-BE49-F238E27FC236}">
              <a16:creationId xmlns:a16="http://schemas.microsoft.com/office/drawing/2014/main" id="{62858035-3279-473D-A6DD-D7A51149F11F}"/>
            </a:ext>
          </a:extLst>
        </xdr:cNvPr>
        <xdr:cNvCxnSpPr/>
      </xdr:nvCxnSpPr>
      <xdr:spPr>
        <a:xfrm flipV="1">
          <a:off x="4634865" y="17317538"/>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市民会館】&#10;有形固定資産減価償却率最小値テキスト">
          <a:extLst>
            <a:ext uri="{FF2B5EF4-FFF2-40B4-BE49-F238E27FC236}">
              <a16:creationId xmlns:a16="http://schemas.microsoft.com/office/drawing/2014/main" id="{7FEC32EF-C478-46DC-BCE9-40150208B6FE}"/>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a:extLst>
            <a:ext uri="{FF2B5EF4-FFF2-40B4-BE49-F238E27FC236}">
              <a16:creationId xmlns:a16="http://schemas.microsoft.com/office/drawing/2014/main" id="{9ECB691A-F1E1-435C-A429-C32A201998A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382" name="【市民会館】&#10;有形固定資産減価償却率最大値テキスト">
          <a:extLst>
            <a:ext uri="{FF2B5EF4-FFF2-40B4-BE49-F238E27FC236}">
              <a16:creationId xmlns:a16="http://schemas.microsoft.com/office/drawing/2014/main" id="{C041AB99-7A59-47C7-A790-844D297FB139}"/>
            </a:ext>
          </a:extLst>
        </xdr:cNvPr>
        <xdr:cNvSpPr txBox="1"/>
      </xdr:nvSpPr>
      <xdr:spPr>
        <a:xfrm>
          <a:off x="4673600" y="1709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383" name="直線コネクタ 382">
          <a:extLst>
            <a:ext uri="{FF2B5EF4-FFF2-40B4-BE49-F238E27FC236}">
              <a16:creationId xmlns:a16="http://schemas.microsoft.com/office/drawing/2014/main" id="{5E397A47-25E8-4845-BE72-826B54AB2D56}"/>
            </a:ext>
          </a:extLst>
        </xdr:cNvPr>
        <xdr:cNvCxnSpPr/>
      </xdr:nvCxnSpPr>
      <xdr:spPr>
        <a:xfrm>
          <a:off x="4546600" y="173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39750</xdr:rowOff>
    </xdr:from>
    <xdr:ext cx="405111" cy="259045"/>
    <xdr:sp macro="" textlink="">
      <xdr:nvSpPr>
        <xdr:cNvPr id="384" name="【市民会館】&#10;有形固定資産減価償却率平均値テキスト">
          <a:extLst>
            <a:ext uri="{FF2B5EF4-FFF2-40B4-BE49-F238E27FC236}">
              <a16:creationId xmlns:a16="http://schemas.microsoft.com/office/drawing/2014/main" id="{360A4C28-D640-4D67-99EE-0F2CD6E013AB}"/>
            </a:ext>
          </a:extLst>
        </xdr:cNvPr>
        <xdr:cNvSpPr txBox="1"/>
      </xdr:nvSpPr>
      <xdr:spPr>
        <a:xfrm>
          <a:off x="4673600" y="1804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385" name="フローチャート: 判断 384">
          <a:extLst>
            <a:ext uri="{FF2B5EF4-FFF2-40B4-BE49-F238E27FC236}">
              <a16:creationId xmlns:a16="http://schemas.microsoft.com/office/drawing/2014/main" id="{B1ED392D-C590-4586-AF06-F2DDAC7C4B7E}"/>
            </a:ext>
          </a:extLst>
        </xdr:cNvPr>
        <xdr:cNvSpPr/>
      </xdr:nvSpPr>
      <xdr:spPr>
        <a:xfrm>
          <a:off x="4584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xdr:rowOff>
    </xdr:from>
    <xdr:to>
      <xdr:col>20</xdr:col>
      <xdr:colOff>38100</xdr:colOff>
      <xdr:row>105</xdr:row>
      <xdr:rowOff>115570</xdr:rowOff>
    </xdr:to>
    <xdr:sp macro="" textlink="">
      <xdr:nvSpPr>
        <xdr:cNvPr id="386" name="フローチャート: 判断 385">
          <a:extLst>
            <a:ext uri="{FF2B5EF4-FFF2-40B4-BE49-F238E27FC236}">
              <a16:creationId xmlns:a16="http://schemas.microsoft.com/office/drawing/2014/main" id="{8DF8AFE9-724E-4387-8627-CEA11FE9B2DB}"/>
            </a:ext>
          </a:extLst>
        </xdr:cNvPr>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387" name="フローチャート: 判断 386">
          <a:extLst>
            <a:ext uri="{FF2B5EF4-FFF2-40B4-BE49-F238E27FC236}">
              <a16:creationId xmlns:a16="http://schemas.microsoft.com/office/drawing/2014/main" id="{A84245C7-A82A-4AA4-BE26-DE9627C208B8}"/>
            </a:ext>
          </a:extLst>
        </xdr:cNvPr>
        <xdr:cNvSpPr/>
      </xdr:nvSpPr>
      <xdr:spPr>
        <a:xfrm>
          <a:off x="2857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388" name="フローチャート: 判断 387">
          <a:extLst>
            <a:ext uri="{FF2B5EF4-FFF2-40B4-BE49-F238E27FC236}">
              <a16:creationId xmlns:a16="http://schemas.microsoft.com/office/drawing/2014/main" id="{3344E769-44DE-4565-A308-C6FB97B5AF4F}"/>
            </a:ext>
          </a:extLst>
        </xdr:cNvPr>
        <xdr:cNvSpPr/>
      </xdr:nvSpPr>
      <xdr:spPr>
        <a:xfrm>
          <a:off x="1968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389" name="フローチャート: 判断 388">
          <a:extLst>
            <a:ext uri="{FF2B5EF4-FFF2-40B4-BE49-F238E27FC236}">
              <a16:creationId xmlns:a16="http://schemas.microsoft.com/office/drawing/2014/main" id="{A92A402E-F8C0-490B-8D14-CF80A763A9EE}"/>
            </a:ext>
          </a:extLst>
        </xdr:cNvPr>
        <xdr:cNvSpPr/>
      </xdr:nvSpPr>
      <xdr:spPr>
        <a:xfrm>
          <a:off x="1079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3A96607E-3C34-4031-922E-D12C2B59AF3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C1887955-1F04-42A1-A680-C5BFF53A702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526B64-AADE-483E-8629-C819109B39F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C3255E57-1064-4D1B-BBEE-1CF1131DC8C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92DEC8E1-2474-4B20-9DE1-2A4AB7E1572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395" name="楕円 394">
          <a:extLst>
            <a:ext uri="{FF2B5EF4-FFF2-40B4-BE49-F238E27FC236}">
              <a16:creationId xmlns:a16="http://schemas.microsoft.com/office/drawing/2014/main" id="{69556F70-9BC1-4907-BD8D-9221CF3C0AD6}"/>
            </a:ext>
          </a:extLst>
        </xdr:cNvPr>
        <xdr:cNvSpPr/>
      </xdr:nvSpPr>
      <xdr:spPr>
        <a:xfrm>
          <a:off x="4584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13988</xdr:rowOff>
    </xdr:from>
    <xdr:ext cx="405111" cy="259045"/>
    <xdr:sp macro="" textlink="">
      <xdr:nvSpPr>
        <xdr:cNvPr id="396" name="【市民会館】&#10;有形固定資産減価償却率該当値テキスト">
          <a:extLst>
            <a:ext uri="{FF2B5EF4-FFF2-40B4-BE49-F238E27FC236}">
              <a16:creationId xmlns:a16="http://schemas.microsoft.com/office/drawing/2014/main" id="{0931EA33-077B-4713-B4B0-31A422D66F1F}"/>
            </a:ext>
          </a:extLst>
        </xdr:cNvPr>
        <xdr:cNvSpPr txBox="1"/>
      </xdr:nvSpPr>
      <xdr:spPr>
        <a:xfrm>
          <a:off x="4673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4173</xdr:rowOff>
    </xdr:from>
    <xdr:to>
      <xdr:col>20</xdr:col>
      <xdr:colOff>38100</xdr:colOff>
      <xdr:row>104</xdr:row>
      <xdr:rowOff>105773</xdr:rowOff>
    </xdr:to>
    <xdr:sp macro="" textlink="">
      <xdr:nvSpPr>
        <xdr:cNvPr id="397" name="楕円 396">
          <a:extLst>
            <a:ext uri="{FF2B5EF4-FFF2-40B4-BE49-F238E27FC236}">
              <a16:creationId xmlns:a16="http://schemas.microsoft.com/office/drawing/2014/main" id="{C57C0467-5563-4871-8335-7B4A6DB9EE48}"/>
            </a:ext>
          </a:extLst>
        </xdr:cNvPr>
        <xdr:cNvSpPr/>
      </xdr:nvSpPr>
      <xdr:spPr>
        <a:xfrm>
          <a:off x="3746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41911</xdr:rowOff>
    </xdr:from>
    <xdr:to>
      <xdr:col>24</xdr:col>
      <xdr:colOff>63500</xdr:colOff>
      <xdr:row>104</xdr:row>
      <xdr:rowOff>54973</xdr:rowOff>
    </xdr:to>
    <xdr:cxnSp macro="">
      <xdr:nvCxnSpPr>
        <xdr:cNvPr id="398" name="直線コネクタ 397">
          <a:extLst>
            <a:ext uri="{FF2B5EF4-FFF2-40B4-BE49-F238E27FC236}">
              <a16:creationId xmlns:a16="http://schemas.microsoft.com/office/drawing/2014/main" id="{FDC1CFC7-434B-480C-8A99-054AE29D2F45}"/>
            </a:ext>
          </a:extLst>
        </xdr:cNvPr>
        <xdr:cNvCxnSpPr/>
      </xdr:nvCxnSpPr>
      <xdr:spPr>
        <a:xfrm flipV="1">
          <a:off x="3797300" y="17872711"/>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157662</xdr:rowOff>
    </xdr:from>
    <xdr:to>
      <xdr:col>15</xdr:col>
      <xdr:colOff>101600</xdr:colOff>
      <xdr:row>104</xdr:row>
      <xdr:rowOff>87812</xdr:rowOff>
    </xdr:to>
    <xdr:sp macro="" textlink="">
      <xdr:nvSpPr>
        <xdr:cNvPr id="399" name="楕円 398">
          <a:extLst>
            <a:ext uri="{FF2B5EF4-FFF2-40B4-BE49-F238E27FC236}">
              <a16:creationId xmlns:a16="http://schemas.microsoft.com/office/drawing/2014/main" id="{C8BBC022-0928-4922-84F8-8947AD21A716}"/>
            </a:ext>
          </a:extLst>
        </xdr:cNvPr>
        <xdr:cNvSpPr/>
      </xdr:nvSpPr>
      <xdr:spPr>
        <a:xfrm>
          <a:off x="2857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37012</xdr:rowOff>
    </xdr:from>
    <xdr:to>
      <xdr:col>19</xdr:col>
      <xdr:colOff>177800</xdr:colOff>
      <xdr:row>104</xdr:row>
      <xdr:rowOff>54973</xdr:rowOff>
    </xdr:to>
    <xdr:cxnSp macro="">
      <xdr:nvCxnSpPr>
        <xdr:cNvPr id="400" name="直線コネクタ 399">
          <a:extLst>
            <a:ext uri="{FF2B5EF4-FFF2-40B4-BE49-F238E27FC236}">
              <a16:creationId xmlns:a16="http://schemas.microsoft.com/office/drawing/2014/main" id="{6E378BF5-F3F6-4567-ACB3-140273617B19}"/>
            </a:ext>
          </a:extLst>
        </xdr:cNvPr>
        <xdr:cNvCxnSpPr/>
      </xdr:nvCxnSpPr>
      <xdr:spPr>
        <a:xfrm>
          <a:off x="2908300" y="178678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121738</xdr:rowOff>
    </xdr:from>
    <xdr:to>
      <xdr:col>10</xdr:col>
      <xdr:colOff>165100</xdr:colOff>
      <xdr:row>104</xdr:row>
      <xdr:rowOff>51888</xdr:rowOff>
    </xdr:to>
    <xdr:sp macro="" textlink="">
      <xdr:nvSpPr>
        <xdr:cNvPr id="401" name="楕円 400">
          <a:extLst>
            <a:ext uri="{FF2B5EF4-FFF2-40B4-BE49-F238E27FC236}">
              <a16:creationId xmlns:a16="http://schemas.microsoft.com/office/drawing/2014/main" id="{F6804C89-F6DF-44FA-B394-C9475DEA28D3}"/>
            </a:ext>
          </a:extLst>
        </xdr:cNvPr>
        <xdr:cNvSpPr/>
      </xdr:nvSpPr>
      <xdr:spPr>
        <a:xfrm>
          <a:off x="1968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xdr:rowOff>
    </xdr:from>
    <xdr:to>
      <xdr:col>15</xdr:col>
      <xdr:colOff>50800</xdr:colOff>
      <xdr:row>104</xdr:row>
      <xdr:rowOff>37012</xdr:rowOff>
    </xdr:to>
    <xdr:cxnSp macro="">
      <xdr:nvCxnSpPr>
        <xdr:cNvPr id="402" name="直線コネクタ 401">
          <a:extLst>
            <a:ext uri="{FF2B5EF4-FFF2-40B4-BE49-F238E27FC236}">
              <a16:creationId xmlns:a16="http://schemas.microsoft.com/office/drawing/2014/main" id="{82E5DFDD-8306-4533-8D93-B0415148E698}"/>
            </a:ext>
          </a:extLst>
        </xdr:cNvPr>
        <xdr:cNvCxnSpPr/>
      </xdr:nvCxnSpPr>
      <xdr:spPr>
        <a:xfrm>
          <a:off x="2019300" y="178318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85816</xdr:rowOff>
    </xdr:from>
    <xdr:to>
      <xdr:col>6</xdr:col>
      <xdr:colOff>38100</xdr:colOff>
      <xdr:row>104</xdr:row>
      <xdr:rowOff>15966</xdr:rowOff>
    </xdr:to>
    <xdr:sp macro="" textlink="">
      <xdr:nvSpPr>
        <xdr:cNvPr id="403" name="楕円 402">
          <a:extLst>
            <a:ext uri="{FF2B5EF4-FFF2-40B4-BE49-F238E27FC236}">
              <a16:creationId xmlns:a16="http://schemas.microsoft.com/office/drawing/2014/main" id="{104BCF93-0AA1-462D-AA3F-29AFF173D642}"/>
            </a:ext>
          </a:extLst>
        </xdr:cNvPr>
        <xdr:cNvSpPr/>
      </xdr:nvSpPr>
      <xdr:spPr>
        <a:xfrm>
          <a:off x="1079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136616</xdr:rowOff>
    </xdr:from>
    <xdr:to>
      <xdr:col>10</xdr:col>
      <xdr:colOff>114300</xdr:colOff>
      <xdr:row>104</xdr:row>
      <xdr:rowOff>1088</xdr:rowOff>
    </xdr:to>
    <xdr:cxnSp macro="">
      <xdr:nvCxnSpPr>
        <xdr:cNvPr id="404" name="直線コネクタ 403">
          <a:extLst>
            <a:ext uri="{FF2B5EF4-FFF2-40B4-BE49-F238E27FC236}">
              <a16:creationId xmlns:a16="http://schemas.microsoft.com/office/drawing/2014/main" id="{8B7BCB58-F255-4687-A8D0-8922599C1404}"/>
            </a:ext>
          </a:extLst>
        </xdr:cNvPr>
        <xdr:cNvCxnSpPr/>
      </xdr:nvCxnSpPr>
      <xdr:spPr>
        <a:xfrm>
          <a:off x="1130300" y="177959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106697</xdr:rowOff>
    </xdr:from>
    <xdr:ext cx="405111" cy="259045"/>
    <xdr:sp macro="" textlink="">
      <xdr:nvSpPr>
        <xdr:cNvPr id="405" name="n_1aveValue【市民会館】&#10;有形固定資産減価償却率">
          <a:extLst>
            <a:ext uri="{FF2B5EF4-FFF2-40B4-BE49-F238E27FC236}">
              <a16:creationId xmlns:a16="http://schemas.microsoft.com/office/drawing/2014/main" id="{048BFFBC-409E-4D6E-8BEA-407EAF38C1BB}"/>
            </a:ext>
          </a:extLst>
        </xdr:cNvPr>
        <xdr:cNvSpPr txBox="1"/>
      </xdr:nvSpPr>
      <xdr:spPr>
        <a:xfrm>
          <a:off x="3582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103432</xdr:rowOff>
    </xdr:from>
    <xdr:ext cx="405111" cy="259045"/>
    <xdr:sp macro="" textlink="">
      <xdr:nvSpPr>
        <xdr:cNvPr id="406" name="n_2aveValue【市民会館】&#10;有形固定資産減価償却率">
          <a:extLst>
            <a:ext uri="{FF2B5EF4-FFF2-40B4-BE49-F238E27FC236}">
              <a16:creationId xmlns:a16="http://schemas.microsoft.com/office/drawing/2014/main" id="{8F76ECA0-4F55-4A8E-9383-4D9701B7C8C7}"/>
            </a:ext>
          </a:extLst>
        </xdr:cNvPr>
        <xdr:cNvSpPr txBox="1"/>
      </xdr:nvSpPr>
      <xdr:spPr>
        <a:xfrm>
          <a:off x="2705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54446</xdr:rowOff>
    </xdr:from>
    <xdr:ext cx="405111" cy="259045"/>
    <xdr:sp macro="" textlink="">
      <xdr:nvSpPr>
        <xdr:cNvPr id="407" name="n_3aveValue【市民会館】&#10;有形固定資産減価償却率">
          <a:extLst>
            <a:ext uri="{FF2B5EF4-FFF2-40B4-BE49-F238E27FC236}">
              <a16:creationId xmlns:a16="http://schemas.microsoft.com/office/drawing/2014/main" id="{9A3F6E0C-DF3D-47A6-AD04-0A4BB755E07F}"/>
            </a:ext>
          </a:extLst>
        </xdr:cNvPr>
        <xdr:cNvSpPr txBox="1"/>
      </xdr:nvSpPr>
      <xdr:spPr>
        <a:xfrm>
          <a:off x="1816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20156</xdr:rowOff>
    </xdr:from>
    <xdr:ext cx="405111" cy="259045"/>
    <xdr:sp macro="" textlink="">
      <xdr:nvSpPr>
        <xdr:cNvPr id="408" name="n_4aveValue【市民会館】&#10;有形固定資産減価償却率">
          <a:extLst>
            <a:ext uri="{FF2B5EF4-FFF2-40B4-BE49-F238E27FC236}">
              <a16:creationId xmlns:a16="http://schemas.microsoft.com/office/drawing/2014/main" id="{AF3472C9-DE7F-4B32-A416-FF57DC71FFB7}"/>
            </a:ext>
          </a:extLst>
        </xdr:cNvPr>
        <xdr:cNvSpPr txBox="1"/>
      </xdr:nvSpPr>
      <xdr:spPr>
        <a:xfrm>
          <a:off x="927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122300</xdr:rowOff>
    </xdr:from>
    <xdr:ext cx="405111" cy="259045"/>
    <xdr:sp macro="" textlink="">
      <xdr:nvSpPr>
        <xdr:cNvPr id="409" name="n_1mainValue【市民会館】&#10;有形固定資産減価償却率">
          <a:extLst>
            <a:ext uri="{FF2B5EF4-FFF2-40B4-BE49-F238E27FC236}">
              <a16:creationId xmlns:a16="http://schemas.microsoft.com/office/drawing/2014/main" id="{31E26CC3-F1C2-4826-9D77-36CC1455BA2E}"/>
            </a:ext>
          </a:extLst>
        </xdr:cNvPr>
        <xdr:cNvSpPr txBox="1"/>
      </xdr:nvSpPr>
      <xdr:spPr>
        <a:xfrm>
          <a:off x="3582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104339</xdr:rowOff>
    </xdr:from>
    <xdr:ext cx="405111" cy="259045"/>
    <xdr:sp macro="" textlink="">
      <xdr:nvSpPr>
        <xdr:cNvPr id="410" name="n_2mainValue【市民会館】&#10;有形固定資産減価償却率">
          <a:extLst>
            <a:ext uri="{FF2B5EF4-FFF2-40B4-BE49-F238E27FC236}">
              <a16:creationId xmlns:a16="http://schemas.microsoft.com/office/drawing/2014/main" id="{643E6286-EAED-4428-AAC4-260DA65E87D0}"/>
            </a:ext>
          </a:extLst>
        </xdr:cNvPr>
        <xdr:cNvSpPr txBox="1"/>
      </xdr:nvSpPr>
      <xdr:spPr>
        <a:xfrm>
          <a:off x="2705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68415</xdr:rowOff>
    </xdr:from>
    <xdr:ext cx="405111" cy="259045"/>
    <xdr:sp macro="" textlink="">
      <xdr:nvSpPr>
        <xdr:cNvPr id="411" name="n_3mainValue【市民会館】&#10;有形固定資産減価償却率">
          <a:extLst>
            <a:ext uri="{FF2B5EF4-FFF2-40B4-BE49-F238E27FC236}">
              <a16:creationId xmlns:a16="http://schemas.microsoft.com/office/drawing/2014/main" id="{14700229-9EA8-41AC-8FA9-161D0EF25609}"/>
            </a:ext>
          </a:extLst>
        </xdr:cNvPr>
        <xdr:cNvSpPr txBox="1"/>
      </xdr:nvSpPr>
      <xdr:spPr>
        <a:xfrm>
          <a:off x="1816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32493</xdr:rowOff>
    </xdr:from>
    <xdr:ext cx="405111" cy="259045"/>
    <xdr:sp macro="" textlink="">
      <xdr:nvSpPr>
        <xdr:cNvPr id="412" name="n_4mainValue【市民会館】&#10;有形固定資産減価償却率">
          <a:extLst>
            <a:ext uri="{FF2B5EF4-FFF2-40B4-BE49-F238E27FC236}">
              <a16:creationId xmlns:a16="http://schemas.microsoft.com/office/drawing/2014/main" id="{5145F5CD-57FA-4376-912C-DEA2CA69C0D4}"/>
            </a:ext>
          </a:extLst>
        </xdr:cNvPr>
        <xdr:cNvSpPr txBox="1"/>
      </xdr:nvSpPr>
      <xdr:spPr>
        <a:xfrm>
          <a:off x="927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a:extLst>
            <a:ext uri="{FF2B5EF4-FFF2-40B4-BE49-F238E27FC236}">
              <a16:creationId xmlns:a16="http://schemas.microsoft.com/office/drawing/2014/main" id="{BB1A17D6-3B75-4F56-9491-739775B1AD0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a:extLst>
            <a:ext uri="{FF2B5EF4-FFF2-40B4-BE49-F238E27FC236}">
              <a16:creationId xmlns:a16="http://schemas.microsoft.com/office/drawing/2014/main" id="{044FA921-3B3C-4A65-B533-DC11D5962E9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a:extLst>
            <a:ext uri="{FF2B5EF4-FFF2-40B4-BE49-F238E27FC236}">
              <a16:creationId xmlns:a16="http://schemas.microsoft.com/office/drawing/2014/main" id="{16A6F138-058F-4182-AF1A-A1A41FA2C83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a:extLst>
            <a:ext uri="{FF2B5EF4-FFF2-40B4-BE49-F238E27FC236}">
              <a16:creationId xmlns:a16="http://schemas.microsoft.com/office/drawing/2014/main" id="{5AA95079-2DEA-4F09-98C3-542D7AD7EBF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a:extLst>
            <a:ext uri="{FF2B5EF4-FFF2-40B4-BE49-F238E27FC236}">
              <a16:creationId xmlns:a16="http://schemas.microsoft.com/office/drawing/2014/main" id="{E140A6C5-322E-4106-9C1B-8782EFC65B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a:extLst>
            <a:ext uri="{FF2B5EF4-FFF2-40B4-BE49-F238E27FC236}">
              <a16:creationId xmlns:a16="http://schemas.microsoft.com/office/drawing/2014/main" id="{F63B5E1A-60A6-49CE-BD1E-FEBF1DE253F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a:extLst>
            <a:ext uri="{FF2B5EF4-FFF2-40B4-BE49-F238E27FC236}">
              <a16:creationId xmlns:a16="http://schemas.microsoft.com/office/drawing/2014/main" id="{5B060A6D-D3D7-4E98-9EA5-D106F15434D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a:extLst>
            <a:ext uri="{FF2B5EF4-FFF2-40B4-BE49-F238E27FC236}">
              <a16:creationId xmlns:a16="http://schemas.microsoft.com/office/drawing/2014/main" id="{28147E97-C501-479E-AC22-4DBED25B39F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a:extLst>
            <a:ext uri="{FF2B5EF4-FFF2-40B4-BE49-F238E27FC236}">
              <a16:creationId xmlns:a16="http://schemas.microsoft.com/office/drawing/2014/main" id="{214A3B1D-344A-4EF5-81EB-1D60175EB35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a:extLst>
            <a:ext uri="{FF2B5EF4-FFF2-40B4-BE49-F238E27FC236}">
              <a16:creationId xmlns:a16="http://schemas.microsoft.com/office/drawing/2014/main" id="{9DE1F13C-F1EA-415A-A3C9-6EEF340F67B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3" name="直線コネクタ 422">
          <a:extLst>
            <a:ext uri="{FF2B5EF4-FFF2-40B4-BE49-F238E27FC236}">
              <a16:creationId xmlns:a16="http://schemas.microsoft.com/office/drawing/2014/main" id="{04287706-0DFB-40E6-8A43-398F5106AFE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4" name="テキスト ボックス 423">
          <a:extLst>
            <a:ext uri="{FF2B5EF4-FFF2-40B4-BE49-F238E27FC236}">
              <a16:creationId xmlns:a16="http://schemas.microsoft.com/office/drawing/2014/main" id="{98231C00-9BC9-4400-96E4-914F161186F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5" name="直線コネクタ 424">
          <a:extLst>
            <a:ext uri="{FF2B5EF4-FFF2-40B4-BE49-F238E27FC236}">
              <a16:creationId xmlns:a16="http://schemas.microsoft.com/office/drawing/2014/main" id="{912D1BDC-EF45-48A6-8743-9C549DBBA8E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6" name="テキスト ボックス 425">
          <a:extLst>
            <a:ext uri="{FF2B5EF4-FFF2-40B4-BE49-F238E27FC236}">
              <a16:creationId xmlns:a16="http://schemas.microsoft.com/office/drawing/2014/main" id="{ECD0DBBC-5414-49B0-8EBA-2C47556F15D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7" name="直線コネクタ 426">
          <a:extLst>
            <a:ext uri="{FF2B5EF4-FFF2-40B4-BE49-F238E27FC236}">
              <a16:creationId xmlns:a16="http://schemas.microsoft.com/office/drawing/2014/main" id="{D78E6C9A-C924-4588-B9E2-BD8EBAAA67E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8" name="テキスト ボックス 427">
          <a:extLst>
            <a:ext uri="{FF2B5EF4-FFF2-40B4-BE49-F238E27FC236}">
              <a16:creationId xmlns:a16="http://schemas.microsoft.com/office/drawing/2014/main" id="{D7B836EF-A562-4319-B599-36262A847BA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9" name="直線コネクタ 428">
          <a:extLst>
            <a:ext uri="{FF2B5EF4-FFF2-40B4-BE49-F238E27FC236}">
              <a16:creationId xmlns:a16="http://schemas.microsoft.com/office/drawing/2014/main" id="{5EEF69FA-495D-4826-925C-B7C48BC56AB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0" name="テキスト ボックス 429">
          <a:extLst>
            <a:ext uri="{FF2B5EF4-FFF2-40B4-BE49-F238E27FC236}">
              <a16:creationId xmlns:a16="http://schemas.microsoft.com/office/drawing/2014/main" id="{0ED09D3E-F0DE-47F1-994D-1D030B80584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1" name="直線コネクタ 430">
          <a:extLst>
            <a:ext uri="{FF2B5EF4-FFF2-40B4-BE49-F238E27FC236}">
              <a16:creationId xmlns:a16="http://schemas.microsoft.com/office/drawing/2014/main" id="{AAEF40DE-C814-454F-ACBF-5298D6822D3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2" name="テキスト ボックス 431">
          <a:extLst>
            <a:ext uri="{FF2B5EF4-FFF2-40B4-BE49-F238E27FC236}">
              <a16:creationId xmlns:a16="http://schemas.microsoft.com/office/drawing/2014/main" id="{65BB8A50-5820-42A1-8F81-C490188D0E1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a:extLst>
            <a:ext uri="{FF2B5EF4-FFF2-40B4-BE49-F238E27FC236}">
              <a16:creationId xmlns:a16="http://schemas.microsoft.com/office/drawing/2014/main" id="{A4E41CC0-032F-466D-BD2A-57C76BE8FBB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a:extLst>
            <a:ext uri="{FF2B5EF4-FFF2-40B4-BE49-F238E27FC236}">
              <a16:creationId xmlns:a16="http://schemas.microsoft.com/office/drawing/2014/main" id="{57497323-1989-45C6-88FC-79B42073774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a:extLst>
            <a:ext uri="{FF2B5EF4-FFF2-40B4-BE49-F238E27FC236}">
              <a16:creationId xmlns:a16="http://schemas.microsoft.com/office/drawing/2014/main" id="{3A1FBC39-CB36-43E2-B75C-2E560EF2053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147065</xdr:rowOff>
    </xdr:from>
    <xdr:to>
      <xdr:col>54</xdr:col>
      <xdr:colOff>189865</xdr:colOff>
      <xdr:row>108</xdr:row>
      <xdr:rowOff>89154</xdr:rowOff>
    </xdr:to>
    <xdr:cxnSp macro="">
      <xdr:nvCxnSpPr>
        <xdr:cNvPr id="436" name="直線コネクタ 435">
          <a:extLst>
            <a:ext uri="{FF2B5EF4-FFF2-40B4-BE49-F238E27FC236}">
              <a16:creationId xmlns:a16="http://schemas.microsoft.com/office/drawing/2014/main" id="{A61A747D-43EF-4F15-A1BE-0C7DB08E8546}"/>
            </a:ext>
          </a:extLst>
        </xdr:cNvPr>
        <xdr:cNvCxnSpPr/>
      </xdr:nvCxnSpPr>
      <xdr:spPr>
        <a:xfrm flipV="1">
          <a:off x="10476865" y="17120615"/>
          <a:ext cx="0" cy="1485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92981</xdr:rowOff>
    </xdr:from>
    <xdr:ext cx="469744" cy="259045"/>
    <xdr:sp macro="" textlink="">
      <xdr:nvSpPr>
        <xdr:cNvPr id="437" name="【市民会館】&#10;一人当たり面積最小値テキスト">
          <a:extLst>
            <a:ext uri="{FF2B5EF4-FFF2-40B4-BE49-F238E27FC236}">
              <a16:creationId xmlns:a16="http://schemas.microsoft.com/office/drawing/2014/main" id="{3218AEB5-361C-4D15-AC22-63FAF1DED2B7}"/>
            </a:ext>
          </a:extLst>
        </xdr:cNvPr>
        <xdr:cNvSpPr txBox="1"/>
      </xdr:nvSpPr>
      <xdr:spPr>
        <a:xfrm>
          <a:off x="10515600"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89154</xdr:rowOff>
    </xdr:from>
    <xdr:to>
      <xdr:col>55</xdr:col>
      <xdr:colOff>88900</xdr:colOff>
      <xdr:row>108</xdr:row>
      <xdr:rowOff>89154</xdr:rowOff>
    </xdr:to>
    <xdr:cxnSp macro="">
      <xdr:nvCxnSpPr>
        <xdr:cNvPr id="438" name="直線コネクタ 437">
          <a:extLst>
            <a:ext uri="{FF2B5EF4-FFF2-40B4-BE49-F238E27FC236}">
              <a16:creationId xmlns:a16="http://schemas.microsoft.com/office/drawing/2014/main" id="{0042588C-CF49-430E-9C15-C1CEA234E780}"/>
            </a:ext>
          </a:extLst>
        </xdr:cNvPr>
        <xdr:cNvCxnSpPr/>
      </xdr:nvCxnSpPr>
      <xdr:spPr>
        <a:xfrm>
          <a:off x="10388600" y="1860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93742</xdr:rowOff>
    </xdr:from>
    <xdr:ext cx="469744" cy="259045"/>
    <xdr:sp macro="" textlink="">
      <xdr:nvSpPr>
        <xdr:cNvPr id="439" name="【市民会館】&#10;一人当たり面積最大値テキスト">
          <a:extLst>
            <a:ext uri="{FF2B5EF4-FFF2-40B4-BE49-F238E27FC236}">
              <a16:creationId xmlns:a16="http://schemas.microsoft.com/office/drawing/2014/main" id="{6B36BBB8-741B-483D-A5CF-72EF00B8046C}"/>
            </a:ext>
          </a:extLst>
        </xdr:cNvPr>
        <xdr:cNvSpPr txBox="1"/>
      </xdr:nvSpPr>
      <xdr:spPr>
        <a:xfrm>
          <a:off x="105156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147065</xdr:rowOff>
    </xdr:from>
    <xdr:to>
      <xdr:col>55</xdr:col>
      <xdr:colOff>88900</xdr:colOff>
      <xdr:row>99</xdr:row>
      <xdr:rowOff>147065</xdr:rowOff>
    </xdr:to>
    <xdr:cxnSp macro="">
      <xdr:nvCxnSpPr>
        <xdr:cNvPr id="440" name="直線コネクタ 439">
          <a:extLst>
            <a:ext uri="{FF2B5EF4-FFF2-40B4-BE49-F238E27FC236}">
              <a16:creationId xmlns:a16="http://schemas.microsoft.com/office/drawing/2014/main" id="{9342FDE3-43A1-4B57-B414-24DB47443B40}"/>
            </a:ext>
          </a:extLst>
        </xdr:cNvPr>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109999</xdr:rowOff>
    </xdr:from>
    <xdr:ext cx="469744" cy="259045"/>
    <xdr:sp macro="" textlink="">
      <xdr:nvSpPr>
        <xdr:cNvPr id="441" name="【市民会館】&#10;一人当たり面積平均値テキスト">
          <a:extLst>
            <a:ext uri="{FF2B5EF4-FFF2-40B4-BE49-F238E27FC236}">
              <a16:creationId xmlns:a16="http://schemas.microsoft.com/office/drawing/2014/main" id="{90891FA5-75F6-4329-B1C5-76BB8867995C}"/>
            </a:ext>
          </a:extLst>
        </xdr:cNvPr>
        <xdr:cNvSpPr txBox="1"/>
      </xdr:nvSpPr>
      <xdr:spPr>
        <a:xfrm>
          <a:off x="10515600" y="1811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442" name="フローチャート: 判断 441">
          <a:extLst>
            <a:ext uri="{FF2B5EF4-FFF2-40B4-BE49-F238E27FC236}">
              <a16:creationId xmlns:a16="http://schemas.microsoft.com/office/drawing/2014/main" id="{3A8310C7-81D3-4FA8-84AB-0B7AE32A1F9E}"/>
            </a:ext>
          </a:extLst>
        </xdr:cNvPr>
        <xdr:cNvSpPr/>
      </xdr:nvSpPr>
      <xdr:spPr>
        <a:xfrm>
          <a:off x="104267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86361</xdr:rowOff>
    </xdr:from>
    <xdr:to>
      <xdr:col>50</xdr:col>
      <xdr:colOff>165100</xdr:colOff>
      <xdr:row>107</xdr:row>
      <xdr:rowOff>16511</xdr:rowOff>
    </xdr:to>
    <xdr:sp macro="" textlink="">
      <xdr:nvSpPr>
        <xdr:cNvPr id="443" name="フローチャート: 判断 442">
          <a:extLst>
            <a:ext uri="{FF2B5EF4-FFF2-40B4-BE49-F238E27FC236}">
              <a16:creationId xmlns:a16="http://schemas.microsoft.com/office/drawing/2014/main" id="{F2A29018-B246-42A7-9343-CC598B887AE2}"/>
            </a:ext>
          </a:extLst>
        </xdr:cNvPr>
        <xdr:cNvSpPr/>
      </xdr:nvSpPr>
      <xdr:spPr>
        <a:xfrm>
          <a:off x="9588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444" name="フローチャート: 判断 443">
          <a:extLst>
            <a:ext uri="{FF2B5EF4-FFF2-40B4-BE49-F238E27FC236}">
              <a16:creationId xmlns:a16="http://schemas.microsoft.com/office/drawing/2014/main" id="{F4A35C82-F5EE-43D6-A67C-E618321C607B}"/>
            </a:ext>
          </a:extLst>
        </xdr:cNvPr>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132842</xdr:rowOff>
    </xdr:from>
    <xdr:to>
      <xdr:col>41</xdr:col>
      <xdr:colOff>101600</xdr:colOff>
      <xdr:row>107</xdr:row>
      <xdr:rowOff>62992</xdr:rowOff>
    </xdr:to>
    <xdr:sp macro="" textlink="">
      <xdr:nvSpPr>
        <xdr:cNvPr id="445" name="フローチャート: 判断 444">
          <a:extLst>
            <a:ext uri="{FF2B5EF4-FFF2-40B4-BE49-F238E27FC236}">
              <a16:creationId xmlns:a16="http://schemas.microsoft.com/office/drawing/2014/main" id="{074BEB42-FF68-4DAD-837F-47176AD5EC9E}"/>
            </a:ext>
          </a:extLst>
        </xdr:cNvPr>
        <xdr:cNvSpPr/>
      </xdr:nvSpPr>
      <xdr:spPr>
        <a:xfrm>
          <a:off x="7810500" y="1830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446" name="フローチャート: 判断 445">
          <a:extLst>
            <a:ext uri="{FF2B5EF4-FFF2-40B4-BE49-F238E27FC236}">
              <a16:creationId xmlns:a16="http://schemas.microsoft.com/office/drawing/2014/main" id="{6D020775-A138-4833-8E45-C1FFD48AD3C1}"/>
            </a:ext>
          </a:extLst>
        </xdr:cNvPr>
        <xdr:cNvSpPr/>
      </xdr:nvSpPr>
      <xdr:spPr>
        <a:xfrm>
          <a:off x="6921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D325DAFA-68C5-4EE9-B1F2-1E184412014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987813F4-1547-4BD8-A025-2ABB406671C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ECBE81DA-2E10-47CF-8255-F96CAE73035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CB112807-4674-4AF3-B13A-3147359F5B8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E18D2BF3-57FB-4413-8514-6DC874F08FB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29972</xdr:rowOff>
    </xdr:from>
    <xdr:to>
      <xdr:col>55</xdr:col>
      <xdr:colOff>50800</xdr:colOff>
      <xdr:row>107</xdr:row>
      <xdr:rowOff>131572</xdr:rowOff>
    </xdr:to>
    <xdr:sp macro="" textlink="">
      <xdr:nvSpPr>
        <xdr:cNvPr id="452" name="楕円 451">
          <a:extLst>
            <a:ext uri="{FF2B5EF4-FFF2-40B4-BE49-F238E27FC236}">
              <a16:creationId xmlns:a16="http://schemas.microsoft.com/office/drawing/2014/main" id="{748469BA-725B-4966-A77D-DAE04B01258F}"/>
            </a:ext>
          </a:extLst>
        </xdr:cNvPr>
        <xdr:cNvSpPr/>
      </xdr:nvSpPr>
      <xdr:spPr>
        <a:xfrm>
          <a:off x="104267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8399</xdr:rowOff>
    </xdr:from>
    <xdr:ext cx="469744" cy="259045"/>
    <xdr:sp macro="" textlink="">
      <xdr:nvSpPr>
        <xdr:cNvPr id="453" name="【市民会館】&#10;一人当たり面積該当値テキスト">
          <a:extLst>
            <a:ext uri="{FF2B5EF4-FFF2-40B4-BE49-F238E27FC236}">
              <a16:creationId xmlns:a16="http://schemas.microsoft.com/office/drawing/2014/main" id="{4204D5D0-A025-4A4F-99DD-421E45AAB47C}"/>
            </a:ext>
          </a:extLst>
        </xdr:cNvPr>
        <xdr:cNvSpPr txBox="1"/>
      </xdr:nvSpPr>
      <xdr:spPr>
        <a:xfrm>
          <a:off x="10515600"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33782</xdr:rowOff>
    </xdr:from>
    <xdr:to>
      <xdr:col>50</xdr:col>
      <xdr:colOff>165100</xdr:colOff>
      <xdr:row>107</xdr:row>
      <xdr:rowOff>135382</xdr:rowOff>
    </xdr:to>
    <xdr:sp macro="" textlink="">
      <xdr:nvSpPr>
        <xdr:cNvPr id="454" name="楕円 453">
          <a:extLst>
            <a:ext uri="{FF2B5EF4-FFF2-40B4-BE49-F238E27FC236}">
              <a16:creationId xmlns:a16="http://schemas.microsoft.com/office/drawing/2014/main" id="{82F31618-DCBE-4691-81AC-30996BCA3D01}"/>
            </a:ext>
          </a:extLst>
        </xdr:cNvPr>
        <xdr:cNvSpPr/>
      </xdr:nvSpPr>
      <xdr:spPr>
        <a:xfrm>
          <a:off x="9588500" y="1837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80772</xdr:rowOff>
    </xdr:from>
    <xdr:to>
      <xdr:col>55</xdr:col>
      <xdr:colOff>0</xdr:colOff>
      <xdr:row>107</xdr:row>
      <xdr:rowOff>84582</xdr:rowOff>
    </xdr:to>
    <xdr:cxnSp macro="">
      <xdr:nvCxnSpPr>
        <xdr:cNvPr id="455" name="直線コネクタ 454">
          <a:extLst>
            <a:ext uri="{FF2B5EF4-FFF2-40B4-BE49-F238E27FC236}">
              <a16:creationId xmlns:a16="http://schemas.microsoft.com/office/drawing/2014/main" id="{F6819487-BB87-4E01-ABAA-EE4B621FCE0C}"/>
            </a:ext>
          </a:extLst>
        </xdr:cNvPr>
        <xdr:cNvCxnSpPr/>
      </xdr:nvCxnSpPr>
      <xdr:spPr>
        <a:xfrm flipV="1">
          <a:off x="9639300" y="1842592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39115</xdr:rowOff>
    </xdr:from>
    <xdr:to>
      <xdr:col>46</xdr:col>
      <xdr:colOff>38100</xdr:colOff>
      <xdr:row>107</xdr:row>
      <xdr:rowOff>140715</xdr:rowOff>
    </xdr:to>
    <xdr:sp macro="" textlink="">
      <xdr:nvSpPr>
        <xdr:cNvPr id="456" name="楕円 455">
          <a:extLst>
            <a:ext uri="{FF2B5EF4-FFF2-40B4-BE49-F238E27FC236}">
              <a16:creationId xmlns:a16="http://schemas.microsoft.com/office/drawing/2014/main" id="{BD8EBE11-6414-4FF1-B03B-B0CE83D3267C}"/>
            </a:ext>
          </a:extLst>
        </xdr:cNvPr>
        <xdr:cNvSpPr/>
      </xdr:nvSpPr>
      <xdr:spPr>
        <a:xfrm>
          <a:off x="8699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84582</xdr:rowOff>
    </xdr:from>
    <xdr:to>
      <xdr:col>50</xdr:col>
      <xdr:colOff>114300</xdr:colOff>
      <xdr:row>107</xdr:row>
      <xdr:rowOff>89915</xdr:rowOff>
    </xdr:to>
    <xdr:cxnSp macro="">
      <xdr:nvCxnSpPr>
        <xdr:cNvPr id="457" name="直線コネクタ 456">
          <a:extLst>
            <a:ext uri="{FF2B5EF4-FFF2-40B4-BE49-F238E27FC236}">
              <a16:creationId xmlns:a16="http://schemas.microsoft.com/office/drawing/2014/main" id="{09313F01-C298-4F83-8EC2-D8031526DA8C}"/>
            </a:ext>
          </a:extLst>
        </xdr:cNvPr>
        <xdr:cNvCxnSpPr/>
      </xdr:nvCxnSpPr>
      <xdr:spPr>
        <a:xfrm flipV="1">
          <a:off x="8750300" y="18429732"/>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42926</xdr:rowOff>
    </xdr:from>
    <xdr:to>
      <xdr:col>41</xdr:col>
      <xdr:colOff>101600</xdr:colOff>
      <xdr:row>107</xdr:row>
      <xdr:rowOff>144526</xdr:rowOff>
    </xdr:to>
    <xdr:sp macro="" textlink="">
      <xdr:nvSpPr>
        <xdr:cNvPr id="458" name="楕円 457">
          <a:extLst>
            <a:ext uri="{FF2B5EF4-FFF2-40B4-BE49-F238E27FC236}">
              <a16:creationId xmlns:a16="http://schemas.microsoft.com/office/drawing/2014/main" id="{2C22618D-919B-4FB1-8E33-97D42422B952}"/>
            </a:ext>
          </a:extLst>
        </xdr:cNvPr>
        <xdr:cNvSpPr/>
      </xdr:nvSpPr>
      <xdr:spPr>
        <a:xfrm>
          <a:off x="7810500" y="183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89915</xdr:rowOff>
    </xdr:from>
    <xdr:to>
      <xdr:col>45</xdr:col>
      <xdr:colOff>177800</xdr:colOff>
      <xdr:row>107</xdr:row>
      <xdr:rowOff>93726</xdr:rowOff>
    </xdr:to>
    <xdr:cxnSp macro="">
      <xdr:nvCxnSpPr>
        <xdr:cNvPr id="459" name="直線コネクタ 458">
          <a:extLst>
            <a:ext uri="{FF2B5EF4-FFF2-40B4-BE49-F238E27FC236}">
              <a16:creationId xmlns:a16="http://schemas.microsoft.com/office/drawing/2014/main" id="{A87DAE3F-9A2F-473A-9788-0DD44187B6AE}"/>
            </a:ext>
          </a:extLst>
        </xdr:cNvPr>
        <xdr:cNvCxnSpPr/>
      </xdr:nvCxnSpPr>
      <xdr:spPr>
        <a:xfrm flipV="1">
          <a:off x="7861300" y="1843506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45974</xdr:rowOff>
    </xdr:from>
    <xdr:to>
      <xdr:col>36</xdr:col>
      <xdr:colOff>165100</xdr:colOff>
      <xdr:row>107</xdr:row>
      <xdr:rowOff>147574</xdr:rowOff>
    </xdr:to>
    <xdr:sp macro="" textlink="">
      <xdr:nvSpPr>
        <xdr:cNvPr id="460" name="楕円 459">
          <a:extLst>
            <a:ext uri="{FF2B5EF4-FFF2-40B4-BE49-F238E27FC236}">
              <a16:creationId xmlns:a16="http://schemas.microsoft.com/office/drawing/2014/main" id="{2E74B86D-1FDC-4635-AF8A-B5E674AB5EB0}"/>
            </a:ext>
          </a:extLst>
        </xdr:cNvPr>
        <xdr:cNvSpPr/>
      </xdr:nvSpPr>
      <xdr:spPr>
        <a:xfrm>
          <a:off x="6921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93726</xdr:rowOff>
    </xdr:from>
    <xdr:to>
      <xdr:col>41</xdr:col>
      <xdr:colOff>50800</xdr:colOff>
      <xdr:row>107</xdr:row>
      <xdr:rowOff>96774</xdr:rowOff>
    </xdr:to>
    <xdr:cxnSp macro="">
      <xdr:nvCxnSpPr>
        <xdr:cNvPr id="461" name="直線コネクタ 460">
          <a:extLst>
            <a:ext uri="{FF2B5EF4-FFF2-40B4-BE49-F238E27FC236}">
              <a16:creationId xmlns:a16="http://schemas.microsoft.com/office/drawing/2014/main" id="{25DD3BB8-C555-4CAD-B3F3-BD2417116786}"/>
            </a:ext>
          </a:extLst>
        </xdr:cNvPr>
        <xdr:cNvCxnSpPr/>
      </xdr:nvCxnSpPr>
      <xdr:spPr>
        <a:xfrm flipV="1">
          <a:off x="6972300" y="1843887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33038</xdr:rowOff>
    </xdr:from>
    <xdr:ext cx="469744" cy="259045"/>
    <xdr:sp macro="" textlink="">
      <xdr:nvSpPr>
        <xdr:cNvPr id="462" name="n_1aveValue【市民会館】&#10;一人当たり面積">
          <a:extLst>
            <a:ext uri="{FF2B5EF4-FFF2-40B4-BE49-F238E27FC236}">
              <a16:creationId xmlns:a16="http://schemas.microsoft.com/office/drawing/2014/main" id="{FC6D3DA6-8ECB-4016-9CDF-0E9075B435E8}"/>
            </a:ext>
          </a:extLst>
        </xdr:cNvPr>
        <xdr:cNvSpPr txBox="1"/>
      </xdr:nvSpPr>
      <xdr:spPr>
        <a:xfrm>
          <a:off x="93917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463" name="n_2aveValue【市民会館】&#10;一人当たり面積">
          <a:extLst>
            <a:ext uri="{FF2B5EF4-FFF2-40B4-BE49-F238E27FC236}">
              <a16:creationId xmlns:a16="http://schemas.microsoft.com/office/drawing/2014/main" id="{C92308DD-40C2-4AA8-AE7D-34F6EAAF8AA1}"/>
            </a:ext>
          </a:extLst>
        </xdr:cNvPr>
        <xdr:cNvSpPr txBox="1"/>
      </xdr:nvSpPr>
      <xdr:spPr>
        <a:xfrm>
          <a:off x="8515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79519</xdr:rowOff>
    </xdr:from>
    <xdr:ext cx="469744" cy="259045"/>
    <xdr:sp macro="" textlink="">
      <xdr:nvSpPr>
        <xdr:cNvPr id="464" name="n_3aveValue【市民会館】&#10;一人当たり面積">
          <a:extLst>
            <a:ext uri="{FF2B5EF4-FFF2-40B4-BE49-F238E27FC236}">
              <a16:creationId xmlns:a16="http://schemas.microsoft.com/office/drawing/2014/main" id="{FE694668-06CE-4F8B-A93E-946B9B08F9BC}"/>
            </a:ext>
          </a:extLst>
        </xdr:cNvPr>
        <xdr:cNvSpPr txBox="1"/>
      </xdr:nvSpPr>
      <xdr:spPr>
        <a:xfrm>
          <a:off x="7626427" y="1808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58945</xdr:rowOff>
    </xdr:from>
    <xdr:ext cx="469744" cy="259045"/>
    <xdr:sp macro="" textlink="">
      <xdr:nvSpPr>
        <xdr:cNvPr id="465" name="n_4aveValue【市民会館】&#10;一人当たり面積">
          <a:extLst>
            <a:ext uri="{FF2B5EF4-FFF2-40B4-BE49-F238E27FC236}">
              <a16:creationId xmlns:a16="http://schemas.microsoft.com/office/drawing/2014/main" id="{43F3B00A-4258-43C7-9076-F35EF9DE04ED}"/>
            </a:ext>
          </a:extLst>
        </xdr:cNvPr>
        <xdr:cNvSpPr txBox="1"/>
      </xdr:nvSpPr>
      <xdr:spPr>
        <a:xfrm>
          <a:off x="6737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126509</xdr:rowOff>
    </xdr:from>
    <xdr:ext cx="469744" cy="259045"/>
    <xdr:sp macro="" textlink="">
      <xdr:nvSpPr>
        <xdr:cNvPr id="466" name="n_1mainValue【市民会館】&#10;一人当たり面積">
          <a:extLst>
            <a:ext uri="{FF2B5EF4-FFF2-40B4-BE49-F238E27FC236}">
              <a16:creationId xmlns:a16="http://schemas.microsoft.com/office/drawing/2014/main" id="{FA6C6C6C-C2E6-4268-B449-25C9A325622F}"/>
            </a:ext>
          </a:extLst>
        </xdr:cNvPr>
        <xdr:cNvSpPr txBox="1"/>
      </xdr:nvSpPr>
      <xdr:spPr>
        <a:xfrm>
          <a:off x="9391727" y="1847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131842</xdr:rowOff>
    </xdr:from>
    <xdr:ext cx="469744" cy="259045"/>
    <xdr:sp macro="" textlink="">
      <xdr:nvSpPr>
        <xdr:cNvPr id="467" name="n_2mainValue【市民会館】&#10;一人当たり面積">
          <a:extLst>
            <a:ext uri="{FF2B5EF4-FFF2-40B4-BE49-F238E27FC236}">
              <a16:creationId xmlns:a16="http://schemas.microsoft.com/office/drawing/2014/main" id="{F7F4EC5F-59CA-4775-9D83-F04D17ADB88E}"/>
            </a:ext>
          </a:extLst>
        </xdr:cNvPr>
        <xdr:cNvSpPr txBox="1"/>
      </xdr:nvSpPr>
      <xdr:spPr>
        <a:xfrm>
          <a:off x="8515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135653</xdr:rowOff>
    </xdr:from>
    <xdr:ext cx="469744" cy="259045"/>
    <xdr:sp macro="" textlink="">
      <xdr:nvSpPr>
        <xdr:cNvPr id="468" name="n_3mainValue【市民会館】&#10;一人当たり面積">
          <a:extLst>
            <a:ext uri="{FF2B5EF4-FFF2-40B4-BE49-F238E27FC236}">
              <a16:creationId xmlns:a16="http://schemas.microsoft.com/office/drawing/2014/main" id="{AE4F7F2A-B99B-49DA-A8ED-B4A23F530FE8}"/>
            </a:ext>
          </a:extLst>
        </xdr:cNvPr>
        <xdr:cNvSpPr txBox="1"/>
      </xdr:nvSpPr>
      <xdr:spPr>
        <a:xfrm>
          <a:off x="7626427" y="1848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138701</xdr:rowOff>
    </xdr:from>
    <xdr:ext cx="469744" cy="259045"/>
    <xdr:sp macro="" textlink="">
      <xdr:nvSpPr>
        <xdr:cNvPr id="469" name="n_4mainValue【市民会館】&#10;一人当たり面積">
          <a:extLst>
            <a:ext uri="{FF2B5EF4-FFF2-40B4-BE49-F238E27FC236}">
              <a16:creationId xmlns:a16="http://schemas.microsoft.com/office/drawing/2014/main" id="{FC281E3D-24F2-4695-B9E3-18F30B5E7AED}"/>
            </a:ext>
          </a:extLst>
        </xdr:cNvPr>
        <xdr:cNvSpPr txBox="1"/>
      </xdr:nvSpPr>
      <xdr:spPr>
        <a:xfrm>
          <a:off x="6737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a:extLst>
            <a:ext uri="{FF2B5EF4-FFF2-40B4-BE49-F238E27FC236}">
              <a16:creationId xmlns:a16="http://schemas.microsoft.com/office/drawing/2014/main" id="{B5DCA224-29BF-417A-A220-F252F129F2F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a:extLst>
            <a:ext uri="{FF2B5EF4-FFF2-40B4-BE49-F238E27FC236}">
              <a16:creationId xmlns:a16="http://schemas.microsoft.com/office/drawing/2014/main" id="{732AAC4B-1780-484A-935D-2ACB7B280E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a:extLst>
            <a:ext uri="{FF2B5EF4-FFF2-40B4-BE49-F238E27FC236}">
              <a16:creationId xmlns:a16="http://schemas.microsoft.com/office/drawing/2014/main" id="{47017670-B99C-4348-BDFD-74F2DF59BEA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a:extLst>
            <a:ext uri="{FF2B5EF4-FFF2-40B4-BE49-F238E27FC236}">
              <a16:creationId xmlns:a16="http://schemas.microsoft.com/office/drawing/2014/main" id="{5446B88F-7CB3-4662-9D73-C784F55149F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a:extLst>
            <a:ext uri="{FF2B5EF4-FFF2-40B4-BE49-F238E27FC236}">
              <a16:creationId xmlns:a16="http://schemas.microsoft.com/office/drawing/2014/main" id="{735AE738-C0F6-4AA4-8FDD-3CF7B7AE86F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a:extLst>
            <a:ext uri="{FF2B5EF4-FFF2-40B4-BE49-F238E27FC236}">
              <a16:creationId xmlns:a16="http://schemas.microsoft.com/office/drawing/2014/main" id="{FA6A0405-EC9C-4379-A75A-53185D24C51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a:extLst>
            <a:ext uri="{FF2B5EF4-FFF2-40B4-BE49-F238E27FC236}">
              <a16:creationId xmlns:a16="http://schemas.microsoft.com/office/drawing/2014/main" id="{402C001A-063A-4B16-AF3C-5E0B8888736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a:extLst>
            <a:ext uri="{FF2B5EF4-FFF2-40B4-BE49-F238E27FC236}">
              <a16:creationId xmlns:a16="http://schemas.microsoft.com/office/drawing/2014/main" id="{5D9B7B25-D37D-4C4E-B1D0-23D750AA12C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a:extLst>
            <a:ext uri="{FF2B5EF4-FFF2-40B4-BE49-F238E27FC236}">
              <a16:creationId xmlns:a16="http://schemas.microsoft.com/office/drawing/2014/main" id="{968DFBCF-C679-4713-B0CE-D9F0FDC4FC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a:extLst>
            <a:ext uri="{FF2B5EF4-FFF2-40B4-BE49-F238E27FC236}">
              <a16:creationId xmlns:a16="http://schemas.microsoft.com/office/drawing/2014/main" id="{533EE346-52E5-4DE7-B005-6E82ECED3C3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0" name="テキスト ボックス 479">
          <a:extLst>
            <a:ext uri="{FF2B5EF4-FFF2-40B4-BE49-F238E27FC236}">
              <a16:creationId xmlns:a16="http://schemas.microsoft.com/office/drawing/2014/main" id="{41311E08-7ACD-4031-AC90-EDDB6333503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1" name="直線コネクタ 480">
          <a:extLst>
            <a:ext uri="{FF2B5EF4-FFF2-40B4-BE49-F238E27FC236}">
              <a16:creationId xmlns:a16="http://schemas.microsoft.com/office/drawing/2014/main" id="{ADD1D765-E6BF-4219-987F-0970E0EFA50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2" name="テキスト ボックス 481">
          <a:extLst>
            <a:ext uri="{FF2B5EF4-FFF2-40B4-BE49-F238E27FC236}">
              <a16:creationId xmlns:a16="http://schemas.microsoft.com/office/drawing/2014/main" id="{709D144F-953C-4314-BEE8-BE50BE94281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3" name="直線コネクタ 482">
          <a:extLst>
            <a:ext uri="{FF2B5EF4-FFF2-40B4-BE49-F238E27FC236}">
              <a16:creationId xmlns:a16="http://schemas.microsoft.com/office/drawing/2014/main" id="{870C0FF3-A4B0-480A-BB17-5C82330A3A0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4" name="テキスト ボックス 483">
          <a:extLst>
            <a:ext uri="{FF2B5EF4-FFF2-40B4-BE49-F238E27FC236}">
              <a16:creationId xmlns:a16="http://schemas.microsoft.com/office/drawing/2014/main" id="{0D81A6D8-BB77-49E7-BD3B-CAFA2C50CBE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5" name="直線コネクタ 484">
          <a:extLst>
            <a:ext uri="{FF2B5EF4-FFF2-40B4-BE49-F238E27FC236}">
              <a16:creationId xmlns:a16="http://schemas.microsoft.com/office/drawing/2014/main" id="{18138FBA-7C7D-442E-9A95-48EC1CA6317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6" name="テキスト ボックス 485">
          <a:extLst>
            <a:ext uri="{FF2B5EF4-FFF2-40B4-BE49-F238E27FC236}">
              <a16:creationId xmlns:a16="http://schemas.microsoft.com/office/drawing/2014/main" id="{ADB49430-048D-4343-BADB-66F8977AE69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7" name="直線コネクタ 486">
          <a:extLst>
            <a:ext uri="{FF2B5EF4-FFF2-40B4-BE49-F238E27FC236}">
              <a16:creationId xmlns:a16="http://schemas.microsoft.com/office/drawing/2014/main" id="{920EE41B-2B57-4B72-A83C-EFC2DE9DF44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8" name="テキスト ボックス 487">
          <a:extLst>
            <a:ext uri="{FF2B5EF4-FFF2-40B4-BE49-F238E27FC236}">
              <a16:creationId xmlns:a16="http://schemas.microsoft.com/office/drawing/2014/main" id="{E01DF7FA-5BBB-46B5-9097-193743073DA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9" name="直線コネクタ 488">
          <a:extLst>
            <a:ext uri="{FF2B5EF4-FFF2-40B4-BE49-F238E27FC236}">
              <a16:creationId xmlns:a16="http://schemas.microsoft.com/office/drawing/2014/main" id="{A19F8E88-0A6A-44B5-BB24-85FC2001CA3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0" name="テキスト ボックス 489">
          <a:extLst>
            <a:ext uri="{FF2B5EF4-FFF2-40B4-BE49-F238E27FC236}">
              <a16:creationId xmlns:a16="http://schemas.microsoft.com/office/drawing/2014/main" id="{264913D4-A850-43DF-9A5B-8D170A4AB9E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1" name="直線コネクタ 490">
          <a:extLst>
            <a:ext uri="{FF2B5EF4-FFF2-40B4-BE49-F238E27FC236}">
              <a16:creationId xmlns:a16="http://schemas.microsoft.com/office/drawing/2014/main" id="{895AF4EE-8A71-4BC4-89CF-0C08F72A0B4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2" name="テキスト ボックス 491">
          <a:extLst>
            <a:ext uri="{FF2B5EF4-FFF2-40B4-BE49-F238E27FC236}">
              <a16:creationId xmlns:a16="http://schemas.microsoft.com/office/drawing/2014/main" id="{0D499A9D-6F5B-4B1C-87C3-A0FD293D0F6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035223C0-9EF8-42C6-8C88-D89960FBBB7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a:extLst>
            <a:ext uri="{FF2B5EF4-FFF2-40B4-BE49-F238E27FC236}">
              <a16:creationId xmlns:a16="http://schemas.microsoft.com/office/drawing/2014/main" id="{A0B797F5-754E-41F8-A21C-BB24C44BE46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495" name="直線コネクタ 494">
          <a:extLst>
            <a:ext uri="{FF2B5EF4-FFF2-40B4-BE49-F238E27FC236}">
              <a16:creationId xmlns:a16="http://schemas.microsoft.com/office/drawing/2014/main" id="{DFD81EF6-0AB1-48C5-A4EC-F220A41FEE1C}"/>
            </a:ext>
          </a:extLst>
        </xdr:cNvPr>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496" name="【一般廃棄物処理施設】&#10;有形固定資産減価償却率最小値テキスト">
          <a:extLst>
            <a:ext uri="{FF2B5EF4-FFF2-40B4-BE49-F238E27FC236}">
              <a16:creationId xmlns:a16="http://schemas.microsoft.com/office/drawing/2014/main" id="{189C5E08-8269-4099-8BAE-FF6D54223190}"/>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497" name="直線コネクタ 496">
          <a:extLst>
            <a:ext uri="{FF2B5EF4-FFF2-40B4-BE49-F238E27FC236}">
              <a16:creationId xmlns:a16="http://schemas.microsoft.com/office/drawing/2014/main" id="{5FB003EB-D6EA-4861-B310-A10525E65D38}"/>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498" name="【一般廃棄物処理施設】&#10;有形固定資産減価償却率最大値テキスト">
          <a:extLst>
            <a:ext uri="{FF2B5EF4-FFF2-40B4-BE49-F238E27FC236}">
              <a16:creationId xmlns:a16="http://schemas.microsoft.com/office/drawing/2014/main" id="{B65A69B7-C4C8-451B-B4FB-F864BF111A4B}"/>
            </a:ext>
          </a:extLst>
        </xdr:cNvPr>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499" name="直線コネクタ 498">
          <a:extLst>
            <a:ext uri="{FF2B5EF4-FFF2-40B4-BE49-F238E27FC236}">
              <a16:creationId xmlns:a16="http://schemas.microsoft.com/office/drawing/2014/main" id="{9E8C7308-126C-4781-9A8A-4D917116AFA9}"/>
            </a:ext>
          </a:extLst>
        </xdr:cNvPr>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500" name="【一般廃棄物処理施設】&#10;有形固定資産減価償却率平均値テキスト">
          <a:extLst>
            <a:ext uri="{FF2B5EF4-FFF2-40B4-BE49-F238E27FC236}">
              <a16:creationId xmlns:a16="http://schemas.microsoft.com/office/drawing/2014/main" id="{D570A30A-C45F-4B19-B15A-AB6FBA894905}"/>
            </a:ext>
          </a:extLst>
        </xdr:cNvPr>
        <xdr:cNvSpPr txBox="1"/>
      </xdr:nvSpPr>
      <xdr:spPr>
        <a:xfrm>
          <a:off x="16357600" y="657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501" name="フローチャート: 判断 500">
          <a:extLst>
            <a:ext uri="{FF2B5EF4-FFF2-40B4-BE49-F238E27FC236}">
              <a16:creationId xmlns:a16="http://schemas.microsoft.com/office/drawing/2014/main" id="{3E6196F9-2C59-4499-A6AC-ECBE71BF2B59}"/>
            </a:ext>
          </a:extLst>
        </xdr:cNvPr>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502" name="フローチャート: 判断 501">
          <a:extLst>
            <a:ext uri="{FF2B5EF4-FFF2-40B4-BE49-F238E27FC236}">
              <a16:creationId xmlns:a16="http://schemas.microsoft.com/office/drawing/2014/main" id="{5F900819-D2E0-4F43-8B39-E2E1844F8A19}"/>
            </a:ext>
          </a:extLst>
        </xdr:cNvPr>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03" name="フローチャート: 判断 502">
          <a:extLst>
            <a:ext uri="{FF2B5EF4-FFF2-40B4-BE49-F238E27FC236}">
              <a16:creationId xmlns:a16="http://schemas.microsoft.com/office/drawing/2014/main" id="{8C5646BC-6EDA-40E0-8BA6-9CD06E0C6B50}"/>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504" name="フローチャート: 判断 503">
          <a:extLst>
            <a:ext uri="{FF2B5EF4-FFF2-40B4-BE49-F238E27FC236}">
              <a16:creationId xmlns:a16="http://schemas.microsoft.com/office/drawing/2014/main" id="{288BB0B4-93E4-4D73-B963-F07C024D61FD}"/>
            </a:ext>
          </a:extLst>
        </xdr:cNvPr>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505" name="フローチャート: 判断 504">
          <a:extLst>
            <a:ext uri="{FF2B5EF4-FFF2-40B4-BE49-F238E27FC236}">
              <a16:creationId xmlns:a16="http://schemas.microsoft.com/office/drawing/2014/main" id="{E43C783A-DB06-4C7D-97F4-667207CBA3A2}"/>
            </a:ext>
          </a:extLst>
        </xdr:cNvPr>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5DBB7241-60FA-41FF-893C-A1BC2561527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C3F8F16B-0289-4228-8C73-F0FF78D981C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4A4E9CEB-7851-4721-869F-97852826B02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A22BAE7E-837C-40B7-8874-80E3259DE8A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C4AC0BB7-59AA-4003-A0E1-FDFCCA9E942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74386</xdr:rowOff>
    </xdr:from>
    <xdr:to>
      <xdr:col>85</xdr:col>
      <xdr:colOff>177800</xdr:colOff>
      <xdr:row>35</xdr:row>
      <xdr:rowOff>4536</xdr:rowOff>
    </xdr:to>
    <xdr:sp macro="" textlink="">
      <xdr:nvSpPr>
        <xdr:cNvPr id="511" name="楕円 510">
          <a:extLst>
            <a:ext uri="{FF2B5EF4-FFF2-40B4-BE49-F238E27FC236}">
              <a16:creationId xmlns:a16="http://schemas.microsoft.com/office/drawing/2014/main" id="{4D9BCADC-1974-419C-AF40-74C4D4D1F205}"/>
            </a:ext>
          </a:extLst>
        </xdr:cNvPr>
        <xdr:cNvSpPr/>
      </xdr:nvSpPr>
      <xdr:spPr>
        <a:xfrm>
          <a:off x="162687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160763</xdr:rowOff>
    </xdr:from>
    <xdr:ext cx="405111" cy="259045"/>
    <xdr:sp macro="" textlink="">
      <xdr:nvSpPr>
        <xdr:cNvPr id="512" name="【一般廃棄物処理施設】&#10;有形固定資産減価償却率該当値テキスト">
          <a:extLst>
            <a:ext uri="{FF2B5EF4-FFF2-40B4-BE49-F238E27FC236}">
              <a16:creationId xmlns:a16="http://schemas.microsoft.com/office/drawing/2014/main" id="{4057F78F-8082-4BD9-88D3-C367B36528B2}"/>
            </a:ext>
          </a:extLst>
        </xdr:cNvPr>
        <xdr:cNvSpPr txBox="1"/>
      </xdr:nvSpPr>
      <xdr:spPr>
        <a:xfrm>
          <a:off x="16357600" y="581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129903</xdr:rowOff>
    </xdr:from>
    <xdr:to>
      <xdr:col>81</xdr:col>
      <xdr:colOff>101600</xdr:colOff>
      <xdr:row>41</xdr:row>
      <xdr:rowOff>60053</xdr:rowOff>
    </xdr:to>
    <xdr:sp macro="" textlink="">
      <xdr:nvSpPr>
        <xdr:cNvPr id="513" name="楕円 512">
          <a:extLst>
            <a:ext uri="{FF2B5EF4-FFF2-40B4-BE49-F238E27FC236}">
              <a16:creationId xmlns:a16="http://schemas.microsoft.com/office/drawing/2014/main" id="{3681F534-8B93-435C-850C-AF13B0A3B557}"/>
            </a:ext>
          </a:extLst>
        </xdr:cNvPr>
        <xdr:cNvSpPr/>
      </xdr:nvSpPr>
      <xdr:spPr>
        <a:xfrm>
          <a:off x="15430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125186</xdr:rowOff>
    </xdr:from>
    <xdr:to>
      <xdr:col>85</xdr:col>
      <xdr:colOff>127000</xdr:colOff>
      <xdr:row>41</xdr:row>
      <xdr:rowOff>9253</xdr:rowOff>
    </xdr:to>
    <xdr:cxnSp macro="">
      <xdr:nvCxnSpPr>
        <xdr:cNvPr id="514" name="直線コネクタ 513">
          <a:extLst>
            <a:ext uri="{FF2B5EF4-FFF2-40B4-BE49-F238E27FC236}">
              <a16:creationId xmlns:a16="http://schemas.microsoft.com/office/drawing/2014/main" id="{7EBFAD34-2A23-4DA1-820C-86B2DDCA6FCB}"/>
            </a:ext>
          </a:extLst>
        </xdr:cNvPr>
        <xdr:cNvCxnSpPr/>
      </xdr:nvCxnSpPr>
      <xdr:spPr>
        <a:xfrm flipV="1">
          <a:off x="15481300" y="5954486"/>
          <a:ext cx="838200" cy="108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107043</xdr:rowOff>
    </xdr:from>
    <xdr:to>
      <xdr:col>76</xdr:col>
      <xdr:colOff>165100</xdr:colOff>
      <xdr:row>41</xdr:row>
      <xdr:rowOff>37193</xdr:rowOff>
    </xdr:to>
    <xdr:sp macro="" textlink="">
      <xdr:nvSpPr>
        <xdr:cNvPr id="515" name="楕円 514">
          <a:extLst>
            <a:ext uri="{FF2B5EF4-FFF2-40B4-BE49-F238E27FC236}">
              <a16:creationId xmlns:a16="http://schemas.microsoft.com/office/drawing/2014/main" id="{574D63A5-436E-4096-87AA-BABAF77A6AA5}"/>
            </a:ext>
          </a:extLst>
        </xdr:cNvPr>
        <xdr:cNvSpPr/>
      </xdr:nvSpPr>
      <xdr:spPr>
        <a:xfrm>
          <a:off x="14541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157843</xdr:rowOff>
    </xdr:from>
    <xdr:to>
      <xdr:col>81</xdr:col>
      <xdr:colOff>50800</xdr:colOff>
      <xdr:row>41</xdr:row>
      <xdr:rowOff>9253</xdr:rowOff>
    </xdr:to>
    <xdr:cxnSp macro="">
      <xdr:nvCxnSpPr>
        <xdr:cNvPr id="516" name="直線コネクタ 515">
          <a:extLst>
            <a:ext uri="{FF2B5EF4-FFF2-40B4-BE49-F238E27FC236}">
              <a16:creationId xmlns:a16="http://schemas.microsoft.com/office/drawing/2014/main" id="{07F1D8D0-4BD5-4FD7-ACB4-22511787FA4E}"/>
            </a:ext>
          </a:extLst>
        </xdr:cNvPr>
        <xdr:cNvCxnSpPr/>
      </xdr:nvCxnSpPr>
      <xdr:spPr>
        <a:xfrm>
          <a:off x="14592300" y="701584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79284</xdr:rowOff>
    </xdr:from>
    <xdr:to>
      <xdr:col>72</xdr:col>
      <xdr:colOff>38100</xdr:colOff>
      <xdr:row>41</xdr:row>
      <xdr:rowOff>9434</xdr:rowOff>
    </xdr:to>
    <xdr:sp macro="" textlink="">
      <xdr:nvSpPr>
        <xdr:cNvPr id="517" name="楕円 516">
          <a:extLst>
            <a:ext uri="{FF2B5EF4-FFF2-40B4-BE49-F238E27FC236}">
              <a16:creationId xmlns:a16="http://schemas.microsoft.com/office/drawing/2014/main" id="{12E8A1E0-14A2-40EF-86A0-18CA7DF15F90}"/>
            </a:ext>
          </a:extLst>
        </xdr:cNvPr>
        <xdr:cNvSpPr/>
      </xdr:nvSpPr>
      <xdr:spPr>
        <a:xfrm>
          <a:off x="136525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130084</xdr:rowOff>
    </xdr:from>
    <xdr:to>
      <xdr:col>76</xdr:col>
      <xdr:colOff>114300</xdr:colOff>
      <xdr:row>40</xdr:row>
      <xdr:rowOff>157843</xdr:rowOff>
    </xdr:to>
    <xdr:cxnSp macro="">
      <xdr:nvCxnSpPr>
        <xdr:cNvPr id="518" name="直線コネクタ 517">
          <a:extLst>
            <a:ext uri="{FF2B5EF4-FFF2-40B4-BE49-F238E27FC236}">
              <a16:creationId xmlns:a16="http://schemas.microsoft.com/office/drawing/2014/main" id="{5959C92B-DEFE-4786-8A08-F4899B171C6B}"/>
            </a:ext>
          </a:extLst>
        </xdr:cNvPr>
        <xdr:cNvCxnSpPr/>
      </xdr:nvCxnSpPr>
      <xdr:spPr>
        <a:xfrm>
          <a:off x="13703300" y="69880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31931</xdr:rowOff>
    </xdr:from>
    <xdr:to>
      <xdr:col>67</xdr:col>
      <xdr:colOff>101600</xdr:colOff>
      <xdr:row>40</xdr:row>
      <xdr:rowOff>133531</xdr:rowOff>
    </xdr:to>
    <xdr:sp macro="" textlink="">
      <xdr:nvSpPr>
        <xdr:cNvPr id="519" name="楕円 518">
          <a:extLst>
            <a:ext uri="{FF2B5EF4-FFF2-40B4-BE49-F238E27FC236}">
              <a16:creationId xmlns:a16="http://schemas.microsoft.com/office/drawing/2014/main" id="{1255C0A5-2311-4D2A-B85F-298BF91A7E13}"/>
            </a:ext>
          </a:extLst>
        </xdr:cNvPr>
        <xdr:cNvSpPr/>
      </xdr:nvSpPr>
      <xdr:spPr>
        <a:xfrm>
          <a:off x="12763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82731</xdr:rowOff>
    </xdr:from>
    <xdr:to>
      <xdr:col>71</xdr:col>
      <xdr:colOff>177800</xdr:colOff>
      <xdr:row>40</xdr:row>
      <xdr:rowOff>130084</xdr:rowOff>
    </xdr:to>
    <xdr:cxnSp macro="">
      <xdr:nvCxnSpPr>
        <xdr:cNvPr id="520" name="直線コネクタ 519">
          <a:extLst>
            <a:ext uri="{FF2B5EF4-FFF2-40B4-BE49-F238E27FC236}">
              <a16:creationId xmlns:a16="http://schemas.microsoft.com/office/drawing/2014/main" id="{4C93D4DF-0791-4420-8D75-DD1AF0625309}"/>
            </a:ext>
          </a:extLst>
        </xdr:cNvPr>
        <xdr:cNvCxnSpPr/>
      </xdr:nvCxnSpPr>
      <xdr:spPr>
        <a:xfrm>
          <a:off x="12814300" y="694073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145160</xdr:rowOff>
    </xdr:from>
    <xdr:ext cx="405111" cy="259045"/>
    <xdr:sp macro="" textlink="">
      <xdr:nvSpPr>
        <xdr:cNvPr id="521" name="n_1aveValue【一般廃棄物処理施設】&#10;有形固定資産減価償却率">
          <a:extLst>
            <a:ext uri="{FF2B5EF4-FFF2-40B4-BE49-F238E27FC236}">
              <a16:creationId xmlns:a16="http://schemas.microsoft.com/office/drawing/2014/main" id="{A1D41FD0-0EA8-4779-97CB-94C551834287}"/>
            </a:ext>
          </a:extLst>
        </xdr:cNvPr>
        <xdr:cNvSpPr txBox="1"/>
      </xdr:nvSpPr>
      <xdr:spPr>
        <a:xfrm>
          <a:off x="15266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522" name="n_2aveValue【一般廃棄物処理施設】&#10;有形固定資産減価償却率">
          <a:extLst>
            <a:ext uri="{FF2B5EF4-FFF2-40B4-BE49-F238E27FC236}">
              <a16:creationId xmlns:a16="http://schemas.microsoft.com/office/drawing/2014/main" id="{51175F54-F83B-4D03-9307-48EAD9958515}"/>
            </a:ext>
          </a:extLst>
        </xdr:cNvPr>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523" name="n_3aveValue【一般廃棄物処理施設】&#10;有形固定資産減価償却率">
          <a:extLst>
            <a:ext uri="{FF2B5EF4-FFF2-40B4-BE49-F238E27FC236}">
              <a16:creationId xmlns:a16="http://schemas.microsoft.com/office/drawing/2014/main" id="{1C1846EF-633A-46EF-B35A-40E0CA03E2B6}"/>
            </a:ext>
          </a:extLst>
        </xdr:cNvPr>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524" name="n_4aveValue【一般廃棄物処理施設】&#10;有形固定資産減価償却率">
          <a:extLst>
            <a:ext uri="{FF2B5EF4-FFF2-40B4-BE49-F238E27FC236}">
              <a16:creationId xmlns:a16="http://schemas.microsoft.com/office/drawing/2014/main" id="{E53E299C-DCF8-43D8-826E-177FEEEACB16}"/>
            </a:ext>
          </a:extLst>
        </xdr:cNvPr>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51180</xdr:rowOff>
    </xdr:from>
    <xdr:ext cx="405111" cy="259045"/>
    <xdr:sp macro="" textlink="">
      <xdr:nvSpPr>
        <xdr:cNvPr id="525" name="n_1mainValue【一般廃棄物処理施設】&#10;有形固定資産減価償却率">
          <a:extLst>
            <a:ext uri="{FF2B5EF4-FFF2-40B4-BE49-F238E27FC236}">
              <a16:creationId xmlns:a16="http://schemas.microsoft.com/office/drawing/2014/main" id="{FCD74B94-B7BE-4495-919C-3F063CF0C784}"/>
            </a:ext>
          </a:extLst>
        </xdr:cNvPr>
        <xdr:cNvSpPr txBox="1"/>
      </xdr:nvSpPr>
      <xdr:spPr>
        <a:xfrm>
          <a:off x="152660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28320</xdr:rowOff>
    </xdr:from>
    <xdr:ext cx="405111" cy="259045"/>
    <xdr:sp macro="" textlink="">
      <xdr:nvSpPr>
        <xdr:cNvPr id="526" name="n_2mainValue【一般廃棄物処理施設】&#10;有形固定資産減価償却率">
          <a:extLst>
            <a:ext uri="{FF2B5EF4-FFF2-40B4-BE49-F238E27FC236}">
              <a16:creationId xmlns:a16="http://schemas.microsoft.com/office/drawing/2014/main" id="{851BFF8B-AD8C-4877-8225-937EEBF4D3E8}"/>
            </a:ext>
          </a:extLst>
        </xdr:cNvPr>
        <xdr:cNvSpPr txBox="1"/>
      </xdr:nvSpPr>
      <xdr:spPr>
        <a:xfrm>
          <a:off x="143897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561</xdr:rowOff>
    </xdr:from>
    <xdr:ext cx="405111" cy="259045"/>
    <xdr:sp macro="" textlink="">
      <xdr:nvSpPr>
        <xdr:cNvPr id="527" name="n_3mainValue【一般廃棄物処理施設】&#10;有形固定資産減価償却率">
          <a:extLst>
            <a:ext uri="{FF2B5EF4-FFF2-40B4-BE49-F238E27FC236}">
              <a16:creationId xmlns:a16="http://schemas.microsoft.com/office/drawing/2014/main" id="{35CFB30E-2E4E-4FF2-8813-47D116BD369C}"/>
            </a:ext>
          </a:extLst>
        </xdr:cNvPr>
        <xdr:cNvSpPr txBox="1"/>
      </xdr:nvSpPr>
      <xdr:spPr>
        <a:xfrm>
          <a:off x="13500744"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124658</xdr:rowOff>
    </xdr:from>
    <xdr:ext cx="405111" cy="259045"/>
    <xdr:sp macro="" textlink="">
      <xdr:nvSpPr>
        <xdr:cNvPr id="528" name="n_4mainValue【一般廃棄物処理施設】&#10;有形固定資産減価償却率">
          <a:extLst>
            <a:ext uri="{FF2B5EF4-FFF2-40B4-BE49-F238E27FC236}">
              <a16:creationId xmlns:a16="http://schemas.microsoft.com/office/drawing/2014/main" id="{BED9C591-B7DB-4BA3-90A4-A9771544ACB2}"/>
            </a:ext>
          </a:extLst>
        </xdr:cNvPr>
        <xdr:cNvSpPr txBox="1"/>
      </xdr:nvSpPr>
      <xdr:spPr>
        <a:xfrm>
          <a:off x="12611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a:extLst>
            <a:ext uri="{FF2B5EF4-FFF2-40B4-BE49-F238E27FC236}">
              <a16:creationId xmlns:a16="http://schemas.microsoft.com/office/drawing/2014/main" id="{1C481A2E-B298-4856-B1B1-65D640E0A76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0" name="正方形/長方形 529">
          <a:extLst>
            <a:ext uri="{FF2B5EF4-FFF2-40B4-BE49-F238E27FC236}">
              <a16:creationId xmlns:a16="http://schemas.microsoft.com/office/drawing/2014/main" id="{1AC1209F-25B3-4C26-B833-CD1594140A2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1" name="正方形/長方形 530">
          <a:extLst>
            <a:ext uri="{FF2B5EF4-FFF2-40B4-BE49-F238E27FC236}">
              <a16:creationId xmlns:a16="http://schemas.microsoft.com/office/drawing/2014/main" id="{46FB3105-87B0-490E-880C-2B63F1A9C1F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2" name="正方形/長方形 531">
          <a:extLst>
            <a:ext uri="{FF2B5EF4-FFF2-40B4-BE49-F238E27FC236}">
              <a16:creationId xmlns:a16="http://schemas.microsoft.com/office/drawing/2014/main" id="{A169DF99-83F3-4FDF-B06F-CF7EFC8966A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3" name="正方形/長方形 532">
          <a:extLst>
            <a:ext uri="{FF2B5EF4-FFF2-40B4-BE49-F238E27FC236}">
              <a16:creationId xmlns:a16="http://schemas.microsoft.com/office/drawing/2014/main" id="{44DB7400-D593-456F-95D9-AF68D159F14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4" name="正方形/長方形 533">
          <a:extLst>
            <a:ext uri="{FF2B5EF4-FFF2-40B4-BE49-F238E27FC236}">
              <a16:creationId xmlns:a16="http://schemas.microsoft.com/office/drawing/2014/main" id="{F3AD4030-0567-4099-9F49-A5C42B466F4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5" name="正方形/長方形 534">
          <a:extLst>
            <a:ext uri="{FF2B5EF4-FFF2-40B4-BE49-F238E27FC236}">
              <a16:creationId xmlns:a16="http://schemas.microsoft.com/office/drawing/2014/main" id="{3AB2A27A-33C6-491D-9573-DADE9ED8D1F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6" name="正方形/長方形 535">
          <a:extLst>
            <a:ext uri="{FF2B5EF4-FFF2-40B4-BE49-F238E27FC236}">
              <a16:creationId xmlns:a16="http://schemas.microsoft.com/office/drawing/2014/main" id="{2602C707-6219-4A57-AFE1-25CB2BBAF15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7" name="テキスト ボックス 536">
          <a:extLst>
            <a:ext uri="{FF2B5EF4-FFF2-40B4-BE49-F238E27FC236}">
              <a16:creationId xmlns:a16="http://schemas.microsoft.com/office/drawing/2014/main" id="{25291798-3E59-42F4-82E5-9439867DC8C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8" name="直線コネクタ 537">
          <a:extLst>
            <a:ext uri="{FF2B5EF4-FFF2-40B4-BE49-F238E27FC236}">
              <a16:creationId xmlns:a16="http://schemas.microsoft.com/office/drawing/2014/main" id="{C492B0D6-17D5-4DD8-839F-C56BD644840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9" name="直線コネクタ 538">
          <a:extLst>
            <a:ext uri="{FF2B5EF4-FFF2-40B4-BE49-F238E27FC236}">
              <a16:creationId xmlns:a16="http://schemas.microsoft.com/office/drawing/2014/main" id="{0BF2E16C-4E9B-485F-B512-A462697E1FB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0" name="テキスト ボックス 539">
          <a:extLst>
            <a:ext uri="{FF2B5EF4-FFF2-40B4-BE49-F238E27FC236}">
              <a16:creationId xmlns:a16="http://schemas.microsoft.com/office/drawing/2014/main" id="{5E132F83-8FB1-4F04-B392-18CF67DCC93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1" name="直線コネクタ 540">
          <a:extLst>
            <a:ext uri="{FF2B5EF4-FFF2-40B4-BE49-F238E27FC236}">
              <a16:creationId xmlns:a16="http://schemas.microsoft.com/office/drawing/2014/main" id="{7C0705E2-3AD5-41CB-BE19-BD4EAD80C26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2" name="テキスト ボックス 541">
          <a:extLst>
            <a:ext uri="{FF2B5EF4-FFF2-40B4-BE49-F238E27FC236}">
              <a16:creationId xmlns:a16="http://schemas.microsoft.com/office/drawing/2014/main" id="{AB7B8B12-1366-4C98-AC14-5B1BA99A4687}"/>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3" name="直線コネクタ 542">
          <a:extLst>
            <a:ext uri="{FF2B5EF4-FFF2-40B4-BE49-F238E27FC236}">
              <a16:creationId xmlns:a16="http://schemas.microsoft.com/office/drawing/2014/main" id="{1A2A8AAA-08A1-4B7E-90F9-95A6516797A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4" name="テキスト ボックス 543">
          <a:extLst>
            <a:ext uri="{FF2B5EF4-FFF2-40B4-BE49-F238E27FC236}">
              <a16:creationId xmlns:a16="http://schemas.microsoft.com/office/drawing/2014/main" id="{D685B784-1D70-4585-9230-72C5A404AE9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5" name="直線コネクタ 544">
          <a:extLst>
            <a:ext uri="{FF2B5EF4-FFF2-40B4-BE49-F238E27FC236}">
              <a16:creationId xmlns:a16="http://schemas.microsoft.com/office/drawing/2014/main" id="{1D2E7A57-99CC-4CE8-B5DA-301F10105DF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6" name="テキスト ボックス 545">
          <a:extLst>
            <a:ext uri="{FF2B5EF4-FFF2-40B4-BE49-F238E27FC236}">
              <a16:creationId xmlns:a16="http://schemas.microsoft.com/office/drawing/2014/main" id="{EF6D4E5E-B0E1-4D55-92AF-BB256C87A6B6}"/>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a:extLst>
            <a:ext uri="{FF2B5EF4-FFF2-40B4-BE49-F238E27FC236}">
              <a16:creationId xmlns:a16="http://schemas.microsoft.com/office/drawing/2014/main" id="{860D8E3A-E334-4C75-857D-ECEE15702A9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a:extLst>
            <a:ext uri="{FF2B5EF4-FFF2-40B4-BE49-F238E27FC236}">
              <a16:creationId xmlns:a16="http://schemas.microsoft.com/office/drawing/2014/main" id="{3EE16BB2-27A9-4F5E-9FD1-9E153E27700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a:extLst>
            <a:ext uri="{FF2B5EF4-FFF2-40B4-BE49-F238E27FC236}">
              <a16:creationId xmlns:a16="http://schemas.microsoft.com/office/drawing/2014/main" id="{7F1DC9DC-A771-44E2-835C-C8607719839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550" name="直線コネクタ 549">
          <a:extLst>
            <a:ext uri="{FF2B5EF4-FFF2-40B4-BE49-F238E27FC236}">
              <a16:creationId xmlns:a16="http://schemas.microsoft.com/office/drawing/2014/main" id="{D37B4401-342C-405C-A7AE-E2672DFAEB00}"/>
            </a:ext>
          </a:extLst>
        </xdr:cNvPr>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551" name="【一般廃棄物処理施設】&#10;一人当たり有形固定資産（償却資産）額最小値テキスト">
          <a:extLst>
            <a:ext uri="{FF2B5EF4-FFF2-40B4-BE49-F238E27FC236}">
              <a16:creationId xmlns:a16="http://schemas.microsoft.com/office/drawing/2014/main" id="{06BED5FC-DE9C-44AF-B356-63C6FDDF5700}"/>
            </a:ext>
          </a:extLst>
        </xdr:cNvPr>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552" name="直線コネクタ 551">
          <a:extLst>
            <a:ext uri="{FF2B5EF4-FFF2-40B4-BE49-F238E27FC236}">
              <a16:creationId xmlns:a16="http://schemas.microsoft.com/office/drawing/2014/main" id="{B6D14723-BED7-46D9-9A15-996A6DE172B6}"/>
            </a:ext>
          </a:extLst>
        </xdr:cNvPr>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553" name="【一般廃棄物処理施設】&#10;一人当たり有形固定資産（償却資産）額最大値テキスト">
          <a:extLst>
            <a:ext uri="{FF2B5EF4-FFF2-40B4-BE49-F238E27FC236}">
              <a16:creationId xmlns:a16="http://schemas.microsoft.com/office/drawing/2014/main" id="{B9BC3314-9820-43CB-827F-A226AE73B9E1}"/>
            </a:ext>
          </a:extLst>
        </xdr:cNvPr>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554" name="直線コネクタ 553">
          <a:extLst>
            <a:ext uri="{FF2B5EF4-FFF2-40B4-BE49-F238E27FC236}">
              <a16:creationId xmlns:a16="http://schemas.microsoft.com/office/drawing/2014/main" id="{45FC3E3C-B705-4310-97C2-465B7C9C1937}"/>
            </a:ext>
          </a:extLst>
        </xdr:cNvPr>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58766</xdr:rowOff>
    </xdr:from>
    <xdr:ext cx="599010" cy="259045"/>
    <xdr:sp macro="" textlink="">
      <xdr:nvSpPr>
        <xdr:cNvPr id="555" name="【一般廃棄物処理施設】&#10;一人当たり有形固定資産（償却資産）額平均値テキスト">
          <a:extLst>
            <a:ext uri="{FF2B5EF4-FFF2-40B4-BE49-F238E27FC236}">
              <a16:creationId xmlns:a16="http://schemas.microsoft.com/office/drawing/2014/main" id="{C319C5FC-2987-4671-B69C-ED7A07257DFD}"/>
            </a:ext>
          </a:extLst>
        </xdr:cNvPr>
        <xdr:cNvSpPr txBox="1"/>
      </xdr:nvSpPr>
      <xdr:spPr>
        <a:xfrm>
          <a:off x="22199600" y="6573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556" name="フローチャート: 判断 555">
          <a:extLst>
            <a:ext uri="{FF2B5EF4-FFF2-40B4-BE49-F238E27FC236}">
              <a16:creationId xmlns:a16="http://schemas.microsoft.com/office/drawing/2014/main" id="{50F1AE68-4FBC-4E49-A1CC-75941806CA97}"/>
            </a:ext>
          </a:extLst>
        </xdr:cNvPr>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557" name="フローチャート: 判断 556">
          <a:extLst>
            <a:ext uri="{FF2B5EF4-FFF2-40B4-BE49-F238E27FC236}">
              <a16:creationId xmlns:a16="http://schemas.microsoft.com/office/drawing/2014/main" id="{800C5C7F-7F9D-423A-9094-A5651C5EF8A6}"/>
            </a:ext>
          </a:extLst>
        </xdr:cNvPr>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558" name="フローチャート: 判断 557">
          <a:extLst>
            <a:ext uri="{FF2B5EF4-FFF2-40B4-BE49-F238E27FC236}">
              <a16:creationId xmlns:a16="http://schemas.microsoft.com/office/drawing/2014/main" id="{74587F06-DF2D-4D90-909E-B44CABA2747B}"/>
            </a:ext>
          </a:extLst>
        </xdr:cNvPr>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559" name="フローチャート: 判断 558">
          <a:extLst>
            <a:ext uri="{FF2B5EF4-FFF2-40B4-BE49-F238E27FC236}">
              <a16:creationId xmlns:a16="http://schemas.microsoft.com/office/drawing/2014/main" id="{EFECB388-74A0-4BDF-8DB2-B4E0CEE2930E}"/>
            </a:ext>
          </a:extLst>
        </xdr:cNvPr>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560" name="フローチャート: 判断 559">
          <a:extLst>
            <a:ext uri="{FF2B5EF4-FFF2-40B4-BE49-F238E27FC236}">
              <a16:creationId xmlns:a16="http://schemas.microsoft.com/office/drawing/2014/main" id="{A4F52CDA-4885-4785-909C-105902EB4E53}"/>
            </a:ext>
          </a:extLst>
        </xdr:cNvPr>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1DE093AE-B97F-413D-9C3C-E18E022CB2C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497847C5-FC8E-4AF1-B6CC-E0985522585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F49810EE-2A7B-4734-B8C6-433EDBB0201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2CFB1B2C-A2DF-43FC-B865-49DD206F417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0077B904-453C-4970-B17E-57735BC3269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99734</xdr:rowOff>
    </xdr:from>
    <xdr:to>
      <xdr:col>116</xdr:col>
      <xdr:colOff>114300</xdr:colOff>
      <xdr:row>40</xdr:row>
      <xdr:rowOff>29884</xdr:rowOff>
    </xdr:to>
    <xdr:sp macro="" textlink="">
      <xdr:nvSpPr>
        <xdr:cNvPr id="566" name="楕円 565">
          <a:extLst>
            <a:ext uri="{FF2B5EF4-FFF2-40B4-BE49-F238E27FC236}">
              <a16:creationId xmlns:a16="http://schemas.microsoft.com/office/drawing/2014/main" id="{07F63C86-2D10-4281-8F87-6980299092CD}"/>
            </a:ext>
          </a:extLst>
        </xdr:cNvPr>
        <xdr:cNvSpPr/>
      </xdr:nvSpPr>
      <xdr:spPr>
        <a:xfrm>
          <a:off x="22110700" y="678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78161</xdr:rowOff>
    </xdr:from>
    <xdr:ext cx="599010" cy="259045"/>
    <xdr:sp macro="" textlink="">
      <xdr:nvSpPr>
        <xdr:cNvPr id="567" name="【一般廃棄物処理施設】&#10;一人当たり有形固定資産（償却資産）額該当値テキスト">
          <a:extLst>
            <a:ext uri="{FF2B5EF4-FFF2-40B4-BE49-F238E27FC236}">
              <a16:creationId xmlns:a16="http://schemas.microsoft.com/office/drawing/2014/main" id="{CB0E3047-F95F-4573-B467-78FE006A9D9C}"/>
            </a:ext>
          </a:extLst>
        </xdr:cNvPr>
        <xdr:cNvSpPr txBox="1"/>
      </xdr:nvSpPr>
      <xdr:spPr>
        <a:xfrm>
          <a:off x="22199600" y="676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43203</xdr:rowOff>
    </xdr:from>
    <xdr:to>
      <xdr:col>112</xdr:col>
      <xdr:colOff>38100</xdr:colOff>
      <xdr:row>36</xdr:row>
      <xdr:rowOff>144803</xdr:rowOff>
    </xdr:to>
    <xdr:sp macro="" textlink="">
      <xdr:nvSpPr>
        <xdr:cNvPr id="568" name="楕円 567">
          <a:extLst>
            <a:ext uri="{FF2B5EF4-FFF2-40B4-BE49-F238E27FC236}">
              <a16:creationId xmlns:a16="http://schemas.microsoft.com/office/drawing/2014/main" id="{184117F2-57DA-47E4-B1E2-248159334376}"/>
            </a:ext>
          </a:extLst>
        </xdr:cNvPr>
        <xdr:cNvSpPr/>
      </xdr:nvSpPr>
      <xdr:spPr>
        <a:xfrm>
          <a:off x="21272500" y="621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94003</xdr:rowOff>
    </xdr:from>
    <xdr:to>
      <xdr:col>116</xdr:col>
      <xdr:colOff>63500</xdr:colOff>
      <xdr:row>39</xdr:row>
      <xdr:rowOff>150534</xdr:rowOff>
    </xdr:to>
    <xdr:cxnSp macro="">
      <xdr:nvCxnSpPr>
        <xdr:cNvPr id="569" name="直線コネクタ 568">
          <a:extLst>
            <a:ext uri="{FF2B5EF4-FFF2-40B4-BE49-F238E27FC236}">
              <a16:creationId xmlns:a16="http://schemas.microsoft.com/office/drawing/2014/main" id="{0B982B7B-3D45-4E82-8A35-968E15CE6D2D}"/>
            </a:ext>
          </a:extLst>
        </xdr:cNvPr>
        <xdr:cNvCxnSpPr/>
      </xdr:nvCxnSpPr>
      <xdr:spPr>
        <a:xfrm>
          <a:off x="21323300" y="6266203"/>
          <a:ext cx="838200" cy="57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94099</xdr:rowOff>
    </xdr:from>
    <xdr:to>
      <xdr:col>107</xdr:col>
      <xdr:colOff>101600</xdr:colOff>
      <xdr:row>40</xdr:row>
      <xdr:rowOff>24249</xdr:rowOff>
    </xdr:to>
    <xdr:sp macro="" textlink="">
      <xdr:nvSpPr>
        <xdr:cNvPr id="570" name="楕円 569">
          <a:extLst>
            <a:ext uri="{FF2B5EF4-FFF2-40B4-BE49-F238E27FC236}">
              <a16:creationId xmlns:a16="http://schemas.microsoft.com/office/drawing/2014/main" id="{E81EAADD-6C37-4312-9034-74F9A1E861AC}"/>
            </a:ext>
          </a:extLst>
        </xdr:cNvPr>
        <xdr:cNvSpPr/>
      </xdr:nvSpPr>
      <xdr:spPr>
        <a:xfrm>
          <a:off x="20383500" y="678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94003</xdr:rowOff>
    </xdr:from>
    <xdr:to>
      <xdr:col>111</xdr:col>
      <xdr:colOff>177800</xdr:colOff>
      <xdr:row>39</xdr:row>
      <xdr:rowOff>144899</xdr:rowOff>
    </xdr:to>
    <xdr:cxnSp macro="">
      <xdr:nvCxnSpPr>
        <xdr:cNvPr id="571" name="直線コネクタ 570">
          <a:extLst>
            <a:ext uri="{FF2B5EF4-FFF2-40B4-BE49-F238E27FC236}">
              <a16:creationId xmlns:a16="http://schemas.microsoft.com/office/drawing/2014/main" id="{39C9A339-BEBD-4A23-8818-6C05687F13A9}"/>
            </a:ext>
          </a:extLst>
        </xdr:cNvPr>
        <xdr:cNvCxnSpPr/>
      </xdr:nvCxnSpPr>
      <xdr:spPr>
        <a:xfrm flipV="1">
          <a:off x="20434300" y="6266203"/>
          <a:ext cx="889000" cy="56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100340</xdr:rowOff>
    </xdr:from>
    <xdr:to>
      <xdr:col>102</xdr:col>
      <xdr:colOff>165100</xdr:colOff>
      <xdr:row>40</xdr:row>
      <xdr:rowOff>30490</xdr:rowOff>
    </xdr:to>
    <xdr:sp macro="" textlink="">
      <xdr:nvSpPr>
        <xdr:cNvPr id="572" name="楕円 571">
          <a:extLst>
            <a:ext uri="{FF2B5EF4-FFF2-40B4-BE49-F238E27FC236}">
              <a16:creationId xmlns:a16="http://schemas.microsoft.com/office/drawing/2014/main" id="{B8B084DF-B242-4628-B070-44EC510FA481}"/>
            </a:ext>
          </a:extLst>
        </xdr:cNvPr>
        <xdr:cNvSpPr/>
      </xdr:nvSpPr>
      <xdr:spPr>
        <a:xfrm>
          <a:off x="19494500" y="67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144899</xdr:rowOff>
    </xdr:from>
    <xdr:to>
      <xdr:col>107</xdr:col>
      <xdr:colOff>50800</xdr:colOff>
      <xdr:row>39</xdr:row>
      <xdr:rowOff>151140</xdr:rowOff>
    </xdr:to>
    <xdr:cxnSp macro="">
      <xdr:nvCxnSpPr>
        <xdr:cNvPr id="573" name="直線コネクタ 572">
          <a:extLst>
            <a:ext uri="{FF2B5EF4-FFF2-40B4-BE49-F238E27FC236}">
              <a16:creationId xmlns:a16="http://schemas.microsoft.com/office/drawing/2014/main" id="{39191B8C-61D2-496B-9F16-3A18BF7E2FC9}"/>
            </a:ext>
          </a:extLst>
        </xdr:cNvPr>
        <xdr:cNvCxnSpPr/>
      </xdr:nvCxnSpPr>
      <xdr:spPr>
        <a:xfrm flipV="1">
          <a:off x="19545300" y="6831449"/>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103892</xdr:rowOff>
    </xdr:from>
    <xdr:to>
      <xdr:col>98</xdr:col>
      <xdr:colOff>38100</xdr:colOff>
      <xdr:row>40</xdr:row>
      <xdr:rowOff>34042</xdr:rowOff>
    </xdr:to>
    <xdr:sp macro="" textlink="">
      <xdr:nvSpPr>
        <xdr:cNvPr id="574" name="楕円 573">
          <a:extLst>
            <a:ext uri="{FF2B5EF4-FFF2-40B4-BE49-F238E27FC236}">
              <a16:creationId xmlns:a16="http://schemas.microsoft.com/office/drawing/2014/main" id="{3711EE94-0F05-47A1-BAE6-14CFAB60FAF5}"/>
            </a:ext>
          </a:extLst>
        </xdr:cNvPr>
        <xdr:cNvSpPr/>
      </xdr:nvSpPr>
      <xdr:spPr>
        <a:xfrm>
          <a:off x="18605500" y="679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151140</xdr:rowOff>
    </xdr:from>
    <xdr:to>
      <xdr:col>102</xdr:col>
      <xdr:colOff>114300</xdr:colOff>
      <xdr:row>39</xdr:row>
      <xdr:rowOff>154692</xdr:rowOff>
    </xdr:to>
    <xdr:cxnSp macro="">
      <xdr:nvCxnSpPr>
        <xdr:cNvPr id="575" name="直線コネクタ 574">
          <a:extLst>
            <a:ext uri="{FF2B5EF4-FFF2-40B4-BE49-F238E27FC236}">
              <a16:creationId xmlns:a16="http://schemas.microsoft.com/office/drawing/2014/main" id="{38378959-6698-44BB-BA65-FB958FD0A126}"/>
            </a:ext>
          </a:extLst>
        </xdr:cNvPr>
        <xdr:cNvCxnSpPr/>
      </xdr:nvCxnSpPr>
      <xdr:spPr>
        <a:xfrm flipV="1">
          <a:off x="18656300" y="6837690"/>
          <a:ext cx="8890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137976</xdr:rowOff>
    </xdr:from>
    <xdr:ext cx="599010" cy="259045"/>
    <xdr:sp macro="" textlink="">
      <xdr:nvSpPr>
        <xdr:cNvPr id="576" name="n_1aveValue【一般廃棄物処理施設】&#10;一人当たり有形固定資産（償却資産）額">
          <a:extLst>
            <a:ext uri="{FF2B5EF4-FFF2-40B4-BE49-F238E27FC236}">
              <a16:creationId xmlns:a16="http://schemas.microsoft.com/office/drawing/2014/main" id="{408DBF2F-0F7B-43E4-877E-C041FD0BF3B3}"/>
            </a:ext>
          </a:extLst>
        </xdr:cNvPr>
        <xdr:cNvSpPr txBox="1"/>
      </xdr:nvSpPr>
      <xdr:spPr>
        <a:xfrm>
          <a:off x="21011095" y="682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161824</xdr:rowOff>
    </xdr:from>
    <xdr:ext cx="599010" cy="259045"/>
    <xdr:sp macro="" textlink="">
      <xdr:nvSpPr>
        <xdr:cNvPr id="577" name="n_2aveValue【一般廃棄物処理施設】&#10;一人当たり有形固定資産（償却資産）額">
          <a:extLst>
            <a:ext uri="{FF2B5EF4-FFF2-40B4-BE49-F238E27FC236}">
              <a16:creationId xmlns:a16="http://schemas.microsoft.com/office/drawing/2014/main" id="{8885CBAE-95FC-4F4B-AFA1-FD559096D9DC}"/>
            </a:ext>
          </a:extLst>
        </xdr:cNvPr>
        <xdr:cNvSpPr txBox="1"/>
      </xdr:nvSpPr>
      <xdr:spPr>
        <a:xfrm>
          <a:off x="20134795" y="650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38640</xdr:rowOff>
    </xdr:from>
    <xdr:ext cx="599010" cy="259045"/>
    <xdr:sp macro="" textlink="">
      <xdr:nvSpPr>
        <xdr:cNvPr id="578" name="n_3aveValue【一般廃棄物処理施設】&#10;一人当たり有形固定資産（償却資産）額">
          <a:extLst>
            <a:ext uri="{FF2B5EF4-FFF2-40B4-BE49-F238E27FC236}">
              <a16:creationId xmlns:a16="http://schemas.microsoft.com/office/drawing/2014/main" id="{646497AE-60CA-4199-A3CD-34FCE0F2AD3A}"/>
            </a:ext>
          </a:extLst>
        </xdr:cNvPr>
        <xdr:cNvSpPr txBox="1"/>
      </xdr:nvSpPr>
      <xdr:spPr>
        <a:xfrm>
          <a:off x="19245795" y="655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579" name="n_4aveValue【一般廃棄物処理施設】&#10;一人当たり有形固定資産（償却資産）額">
          <a:extLst>
            <a:ext uri="{FF2B5EF4-FFF2-40B4-BE49-F238E27FC236}">
              <a16:creationId xmlns:a16="http://schemas.microsoft.com/office/drawing/2014/main" id="{00B28CF9-B8DC-4CFA-B402-BC13803FE624}"/>
            </a:ext>
          </a:extLst>
        </xdr:cNvPr>
        <xdr:cNvSpPr txBox="1"/>
      </xdr:nvSpPr>
      <xdr:spPr>
        <a:xfrm>
          <a:off x="18356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161330</xdr:rowOff>
    </xdr:from>
    <xdr:ext cx="599010" cy="259045"/>
    <xdr:sp macro="" textlink="">
      <xdr:nvSpPr>
        <xdr:cNvPr id="580" name="n_1mainValue【一般廃棄物処理施設】&#10;一人当たり有形固定資産（償却資産）額">
          <a:extLst>
            <a:ext uri="{FF2B5EF4-FFF2-40B4-BE49-F238E27FC236}">
              <a16:creationId xmlns:a16="http://schemas.microsoft.com/office/drawing/2014/main" id="{E39536EA-BE48-46F5-8EC2-FA1AEE51EE1B}"/>
            </a:ext>
          </a:extLst>
        </xdr:cNvPr>
        <xdr:cNvSpPr txBox="1"/>
      </xdr:nvSpPr>
      <xdr:spPr>
        <a:xfrm>
          <a:off x="21011095" y="599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15376</xdr:rowOff>
    </xdr:from>
    <xdr:ext cx="599010" cy="259045"/>
    <xdr:sp macro="" textlink="">
      <xdr:nvSpPr>
        <xdr:cNvPr id="581" name="n_2mainValue【一般廃棄物処理施設】&#10;一人当たり有形固定資産（償却資産）額">
          <a:extLst>
            <a:ext uri="{FF2B5EF4-FFF2-40B4-BE49-F238E27FC236}">
              <a16:creationId xmlns:a16="http://schemas.microsoft.com/office/drawing/2014/main" id="{F8EDB3F8-3953-4BFE-981C-0AB414701C37}"/>
            </a:ext>
          </a:extLst>
        </xdr:cNvPr>
        <xdr:cNvSpPr txBox="1"/>
      </xdr:nvSpPr>
      <xdr:spPr>
        <a:xfrm>
          <a:off x="20134795" y="687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21617</xdr:rowOff>
    </xdr:from>
    <xdr:ext cx="599010" cy="259045"/>
    <xdr:sp macro="" textlink="">
      <xdr:nvSpPr>
        <xdr:cNvPr id="582" name="n_3mainValue【一般廃棄物処理施設】&#10;一人当たり有形固定資産（償却資産）額">
          <a:extLst>
            <a:ext uri="{FF2B5EF4-FFF2-40B4-BE49-F238E27FC236}">
              <a16:creationId xmlns:a16="http://schemas.microsoft.com/office/drawing/2014/main" id="{032473DA-6FED-49FD-91C3-B5A522B428E8}"/>
            </a:ext>
          </a:extLst>
        </xdr:cNvPr>
        <xdr:cNvSpPr txBox="1"/>
      </xdr:nvSpPr>
      <xdr:spPr>
        <a:xfrm>
          <a:off x="19245795" y="687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25169</xdr:rowOff>
    </xdr:from>
    <xdr:ext cx="599010" cy="259045"/>
    <xdr:sp macro="" textlink="">
      <xdr:nvSpPr>
        <xdr:cNvPr id="583" name="n_4mainValue【一般廃棄物処理施設】&#10;一人当たり有形固定資産（償却資産）額">
          <a:extLst>
            <a:ext uri="{FF2B5EF4-FFF2-40B4-BE49-F238E27FC236}">
              <a16:creationId xmlns:a16="http://schemas.microsoft.com/office/drawing/2014/main" id="{8AA0AE00-4100-4D09-92DD-BD4BDE703063}"/>
            </a:ext>
          </a:extLst>
        </xdr:cNvPr>
        <xdr:cNvSpPr txBox="1"/>
      </xdr:nvSpPr>
      <xdr:spPr>
        <a:xfrm>
          <a:off x="18356795" y="688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4" name="正方形/長方形 583">
          <a:extLst>
            <a:ext uri="{FF2B5EF4-FFF2-40B4-BE49-F238E27FC236}">
              <a16:creationId xmlns:a16="http://schemas.microsoft.com/office/drawing/2014/main" id="{39A3FCA9-39A6-45F8-B4A6-7C1D7666E41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5" name="正方形/長方形 584">
          <a:extLst>
            <a:ext uri="{FF2B5EF4-FFF2-40B4-BE49-F238E27FC236}">
              <a16:creationId xmlns:a16="http://schemas.microsoft.com/office/drawing/2014/main" id="{8F01BD4E-290F-4322-A530-E5DEBDE0666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6" name="正方形/長方形 585">
          <a:extLst>
            <a:ext uri="{FF2B5EF4-FFF2-40B4-BE49-F238E27FC236}">
              <a16:creationId xmlns:a16="http://schemas.microsoft.com/office/drawing/2014/main" id="{D9ED1C66-4CBD-4540-B115-ABE81C5CE38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7" name="正方形/長方形 586">
          <a:extLst>
            <a:ext uri="{FF2B5EF4-FFF2-40B4-BE49-F238E27FC236}">
              <a16:creationId xmlns:a16="http://schemas.microsoft.com/office/drawing/2014/main" id="{FD5D702A-0886-4BDF-9E76-03FB5F87300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8" name="正方形/長方形 587">
          <a:extLst>
            <a:ext uri="{FF2B5EF4-FFF2-40B4-BE49-F238E27FC236}">
              <a16:creationId xmlns:a16="http://schemas.microsoft.com/office/drawing/2014/main" id="{443C75CB-C9CC-4D4A-87BD-87194B9812D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9" name="正方形/長方形 588">
          <a:extLst>
            <a:ext uri="{FF2B5EF4-FFF2-40B4-BE49-F238E27FC236}">
              <a16:creationId xmlns:a16="http://schemas.microsoft.com/office/drawing/2014/main" id="{94CC8BFA-714C-4050-A14B-EE5F70067B7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0" name="正方形/長方形 589">
          <a:extLst>
            <a:ext uri="{FF2B5EF4-FFF2-40B4-BE49-F238E27FC236}">
              <a16:creationId xmlns:a16="http://schemas.microsoft.com/office/drawing/2014/main" id="{5F1736BD-CD89-4BA0-AB2E-1C5F5058270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a:extLst>
            <a:ext uri="{FF2B5EF4-FFF2-40B4-BE49-F238E27FC236}">
              <a16:creationId xmlns:a16="http://schemas.microsoft.com/office/drawing/2014/main" id="{661A974B-5405-4BBD-AF58-7EED0BEA9BDB}"/>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92" name="正方形/長方形 591">
          <a:extLst>
            <a:ext uri="{FF2B5EF4-FFF2-40B4-BE49-F238E27FC236}">
              <a16:creationId xmlns:a16="http://schemas.microsoft.com/office/drawing/2014/main" id="{F172DEC1-2D51-4D8B-8A62-29FF14B44A9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3" name="正方形/長方形 592">
          <a:extLst>
            <a:ext uri="{FF2B5EF4-FFF2-40B4-BE49-F238E27FC236}">
              <a16:creationId xmlns:a16="http://schemas.microsoft.com/office/drawing/2014/main" id="{EB4F1F7A-170E-4E58-94EA-6A7F59D679D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4" name="正方形/長方形 593">
          <a:extLst>
            <a:ext uri="{FF2B5EF4-FFF2-40B4-BE49-F238E27FC236}">
              <a16:creationId xmlns:a16="http://schemas.microsoft.com/office/drawing/2014/main" id="{D77A6D63-7EEE-4922-92D3-D8D431319E7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5" name="正方形/長方形 594">
          <a:extLst>
            <a:ext uri="{FF2B5EF4-FFF2-40B4-BE49-F238E27FC236}">
              <a16:creationId xmlns:a16="http://schemas.microsoft.com/office/drawing/2014/main" id="{6E075CBE-BE73-4E50-B1AB-614B70F9969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6" name="正方形/長方形 595">
          <a:extLst>
            <a:ext uri="{FF2B5EF4-FFF2-40B4-BE49-F238E27FC236}">
              <a16:creationId xmlns:a16="http://schemas.microsoft.com/office/drawing/2014/main" id="{6A0E67F1-A97F-403C-8839-FA99DF7A741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7" name="正方形/長方形 596">
          <a:extLst>
            <a:ext uri="{FF2B5EF4-FFF2-40B4-BE49-F238E27FC236}">
              <a16:creationId xmlns:a16="http://schemas.microsoft.com/office/drawing/2014/main" id="{2F26E1D0-0214-4B9C-8DD4-3EBEB738378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8" name="正方形/長方形 597">
          <a:extLst>
            <a:ext uri="{FF2B5EF4-FFF2-40B4-BE49-F238E27FC236}">
              <a16:creationId xmlns:a16="http://schemas.microsoft.com/office/drawing/2014/main" id="{1BB863BF-27F6-4EA6-8135-299A0F65AB6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9" name="正方形/長方形 598">
          <a:extLst>
            <a:ext uri="{FF2B5EF4-FFF2-40B4-BE49-F238E27FC236}">
              <a16:creationId xmlns:a16="http://schemas.microsoft.com/office/drawing/2014/main" id="{31CF2939-29D9-4BD1-8ECE-A29AD6A46D3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a:extLst>
            <a:ext uri="{FF2B5EF4-FFF2-40B4-BE49-F238E27FC236}">
              <a16:creationId xmlns:a16="http://schemas.microsoft.com/office/drawing/2014/main" id="{D666C96D-B648-4805-912D-2B6B7CEE5A7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a:extLst>
            <a:ext uri="{FF2B5EF4-FFF2-40B4-BE49-F238E27FC236}">
              <a16:creationId xmlns:a16="http://schemas.microsoft.com/office/drawing/2014/main" id="{F8D0B36D-8990-4A98-B1B5-4571F800F43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a:extLst>
            <a:ext uri="{FF2B5EF4-FFF2-40B4-BE49-F238E27FC236}">
              <a16:creationId xmlns:a16="http://schemas.microsoft.com/office/drawing/2014/main" id="{78328E5B-CEC7-45B5-A877-E2EE519627E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a:extLst>
            <a:ext uri="{FF2B5EF4-FFF2-40B4-BE49-F238E27FC236}">
              <a16:creationId xmlns:a16="http://schemas.microsoft.com/office/drawing/2014/main" id="{06D78C99-E679-4DFB-892F-3D1CC279B93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a:extLst>
            <a:ext uri="{FF2B5EF4-FFF2-40B4-BE49-F238E27FC236}">
              <a16:creationId xmlns:a16="http://schemas.microsoft.com/office/drawing/2014/main" id="{9A8AE8A8-EDFB-4159-ABAF-F18C5545C97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a:extLst>
            <a:ext uri="{FF2B5EF4-FFF2-40B4-BE49-F238E27FC236}">
              <a16:creationId xmlns:a16="http://schemas.microsoft.com/office/drawing/2014/main" id="{7167E111-D251-40FB-8F76-B56A402BAAE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a:extLst>
            <a:ext uri="{FF2B5EF4-FFF2-40B4-BE49-F238E27FC236}">
              <a16:creationId xmlns:a16="http://schemas.microsoft.com/office/drawing/2014/main" id="{963EB6D1-806F-46C9-9F0E-624EB8C62C0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a:extLst>
            <a:ext uri="{FF2B5EF4-FFF2-40B4-BE49-F238E27FC236}">
              <a16:creationId xmlns:a16="http://schemas.microsoft.com/office/drawing/2014/main" id="{B979F468-F644-404D-A6D9-E85C004F544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a:extLst>
            <a:ext uri="{FF2B5EF4-FFF2-40B4-BE49-F238E27FC236}">
              <a16:creationId xmlns:a16="http://schemas.microsoft.com/office/drawing/2014/main" id="{3C98740C-B02E-41C2-BB34-0A0F74276AE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a:extLst>
            <a:ext uri="{FF2B5EF4-FFF2-40B4-BE49-F238E27FC236}">
              <a16:creationId xmlns:a16="http://schemas.microsoft.com/office/drawing/2014/main" id="{75ED77BC-8A72-4204-95C7-4C5327ABC8E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0" name="テキスト ボックス 609">
          <a:extLst>
            <a:ext uri="{FF2B5EF4-FFF2-40B4-BE49-F238E27FC236}">
              <a16:creationId xmlns:a16="http://schemas.microsoft.com/office/drawing/2014/main" id="{4F962ED2-D01A-440F-9493-D8940718D07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1" name="直線コネクタ 610">
          <a:extLst>
            <a:ext uri="{FF2B5EF4-FFF2-40B4-BE49-F238E27FC236}">
              <a16:creationId xmlns:a16="http://schemas.microsoft.com/office/drawing/2014/main" id="{20CF07AC-4F86-4BA0-86CC-CD81A9C7BF5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2" name="テキスト ボックス 611">
          <a:extLst>
            <a:ext uri="{FF2B5EF4-FFF2-40B4-BE49-F238E27FC236}">
              <a16:creationId xmlns:a16="http://schemas.microsoft.com/office/drawing/2014/main" id="{05CB5477-2DD6-40D2-B98C-1F843D99399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3" name="直線コネクタ 612">
          <a:extLst>
            <a:ext uri="{FF2B5EF4-FFF2-40B4-BE49-F238E27FC236}">
              <a16:creationId xmlns:a16="http://schemas.microsoft.com/office/drawing/2014/main" id="{AA754F33-1770-4653-B31D-43A423AC735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4" name="テキスト ボックス 613">
          <a:extLst>
            <a:ext uri="{FF2B5EF4-FFF2-40B4-BE49-F238E27FC236}">
              <a16:creationId xmlns:a16="http://schemas.microsoft.com/office/drawing/2014/main" id="{3E0082A1-2FD1-4FA3-9D89-AAE95C866E9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5" name="直線コネクタ 614">
          <a:extLst>
            <a:ext uri="{FF2B5EF4-FFF2-40B4-BE49-F238E27FC236}">
              <a16:creationId xmlns:a16="http://schemas.microsoft.com/office/drawing/2014/main" id="{7E9700C7-0B0B-48D8-82FD-C2888710D56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6" name="テキスト ボックス 615">
          <a:extLst>
            <a:ext uri="{FF2B5EF4-FFF2-40B4-BE49-F238E27FC236}">
              <a16:creationId xmlns:a16="http://schemas.microsoft.com/office/drawing/2014/main" id="{539302F2-0576-4C66-A9F9-5C2E852F201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7" name="直線コネクタ 616">
          <a:extLst>
            <a:ext uri="{FF2B5EF4-FFF2-40B4-BE49-F238E27FC236}">
              <a16:creationId xmlns:a16="http://schemas.microsoft.com/office/drawing/2014/main" id="{787BD8D9-DBEE-4CC5-83A6-B4BB2158DEE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8" name="テキスト ボックス 617">
          <a:extLst>
            <a:ext uri="{FF2B5EF4-FFF2-40B4-BE49-F238E27FC236}">
              <a16:creationId xmlns:a16="http://schemas.microsoft.com/office/drawing/2014/main" id="{D8741D1D-41AD-4962-ABD3-40195B0082E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9" name="直線コネクタ 618">
          <a:extLst>
            <a:ext uri="{FF2B5EF4-FFF2-40B4-BE49-F238E27FC236}">
              <a16:creationId xmlns:a16="http://schemas.microsoft.com/office/drawing/2014/main" id="{18902AB3-DCAC-4458-8F06-147B51FE7D6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0" name="テキスト ボックス 619">
          <a:extLst>
            <a:ext uri="{FF2B5EF4-FFF2-40B4-BE49-F238E27FC236}">
              <a16:creationId xmlns:a16="http://schemas.microsoft.com/office/drawing/2014/main" id="{E35B4189-F2FB-4C66-980A-9B30846ECC0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1" name="直線コネクタ 620">
          <a:extLst>
            <a:ext uri="{FF2B5EF4-FFF2-40B4-BE49-F238E27FC236}">
              <a16:creationId xmlns:a16="http://schemas.microsoft.com/office/drawing/2014/main" id="{CE70CB73-0EC3-4573-A3A5-FD8C6E23DB2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2" name="テキスト ボックス 621">
          <a:extLst>
            <a:ext uri="{FF2B5EF4-FFF2-40B4-BE49-F238E27FC236}">
              <a16:creationId xmlns:a16="http://schemas.microsoft.com/office/drawing/2014/main" id="{75C671AB-ED35-45C8-96D4-A2C340D3FE8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a:extLst>
            <a:ext uri="{FF2B5EF4-FFF2-40B4-BE49-F238E27FC236}">
              <a16:creationId xmlns:a16="http://schemas.microsoft.com/office/drawing/2014/main" id="{25941B3D-6297-4D2D-9714-98FD8C9372D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消防施設】&#10;有形固定資産減価償却率グラフ枠">
          <a:extLst>
            <a:ext uri="{FF2B5EF4-FFF2-40B4-BE49-F238E27FC236}">
              <a16:creationId xmlns:a16="http://schemas.microsoft.com/office/drawing/2014/main" id="{61EA3EF0-72B9-44A7-BAC9-25C23454ECA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625" name="直線コネクタ 624">
          <a:extLst>
            <a:ext uri="{FF2B5EF4-FFF2-40B4-BE49-F238E27FC236}">
              <a16:creationId xmlns:a16="http://schemas.microsoft.com/office/drawing/2014/main" id="{D90CC14A-343C-4B12-AAAB-716EF827BCB0}"/>
            </a:ext>
          </a:extLst>
        </xdr:cNvPr>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6" name="【消防施設】&#10;有形固定資産減価償却率最小値テキスト">
          <a:extLst>
            <a:ext uri="{FF2B5EF4-FFF2-40B4-BE49-F238E27FC236}">
              <a16:creationId xmlns:a16="http://schemas.microsoft.com/office/drawing/2014/main" id="{58C0609A-6314-4EFD-BD7E-72034C306B2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7" name="直線コネクタ 626">
          <a:extLst>
            <a:ext uri="{FF2B5EF4-FFF2-40B4-BE49-F238E27FC236}">
              <a16:creationId xmlns:a16="http://schemas.microsoft.com/office/drawing/2014/main" id="{9910645F-ED48-4273-B207-36B0809D115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628" name="【消防施設】&#10;有形固定資産減価償却率最大値テキスト">
          <a:extLst>
            <a:ext uri="{FF2B5EF4-FFF2-40B4-BE49-F238E27FC236}">
              <a16:creationId xmlns:a16="http://schemas.microsoft.com/office/drawing/2014/main" id="{72271283-02B4-4E1B-A309-F8A716AC3627}"/>
            </a:ext>
          </a:extLst>
        </xdr:cNvPr>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29" name="直線コネクタ 628">
          <a:extLst>
            <a:ext uri="{FF2B5EF4-FFF2-40B4-BE49-F238E27FC236}">
              <a16:creationId xmlns:a16="http://schemas.microsoft.com/office/drawing/2014/main" id="{A23C6D6F-71CE-475B-826F-4B473C5BF6BC}"/>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630" name="【消防施設】&#10;有形固定資産減価償却率平均値テキスト">
          <a:extLst>
            <a:ext uri="{FF2B5EF4-FFF2-40B4-BE49-F238E27FC236}">
              <a16:creationId xmlns:a16="http://schemas.microsoft.com/office/drawing/2014/main" id="{10BE691B-E43A-47D0-8300-2247BD2EED66}"/>
            </a:ext>
          </a:extLst>
        </xdr:cNvPr>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631" name="フローチャート: 判断 630">
          <a:extLst>
            <a:ext uri="{FF2B5EF4-FFF2-40B4-BE49-F238E27FC236}">
              <a16:creationId xmlns:a16="http://schemas.microsoft.com/office/drawing/2014/main" id="{9E7EE4A2-07D9-4D9A-944E-DE6343E1903F}"/>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632" name="フローチャート: 判断 631">
          <a:extLst>
            <a:ext uri="{FF2B5EF4-FFF2-40B4-BE49-F238E27FC236}">
              <a16:creationId xmlns:a16="http://schemas.microsoft.com/office/drawing/2014/main" id="{BA3CD88E-57F9-4EC4-9958-E286F1E28911}"/>
            </a:ext>
          </a:extLst>
        </xdr:cNvPr>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633" name="フローチャート: 判断 632">
          <a:extLst>
            <a:ext uri="{FF2B5EF4-FFF2-40B4-BE49-F238E27FC236}">
              <a16:creationId xmlns:a16="http://schemas.microsoft.com/office/drawing/2014/main" id="{A72DC9A0-C9DE-4AA9-BA94-6C8E513CF01A}"/>
            </a:ext>
          </a:extLst>
        </xdr:cNvPr>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634" name="フローチャート: 判断 633">
          <a:extLst>
            <a:ext uri="{FF2B5EF4-FFF2-40B4-BE49-F238E27FC236}">
              <a16:creationId xmlns:a16="http://schemas.microsoft.com/office/drawing/2014/main" id="{61834670-AA4D-43B6-8F15-5FF1F8B1A72C}"/>
            </a:ext>
          </a:extLst>
        </xdr:cNvPr>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635" name="フローチャート: 判断 634">
          <a:extLst>
            <a:ext uri="{FF2B5EF4-FFF2-40B4-BE49-F238E27FC236}">
              <a16:creationId xmlns:a16="http://schemas.microsoft.com/office/drawing/2014/main" id="{C6CA5553-FB9F-4A23-88B1-8DEA93FDEBE8}"/>
            </a:ext>
          </a:extLst>
        </xdr:cNvPr>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EFB7904C-C64A-4970-BAB4-6D5943F2CE6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71C1053E-637A-44C8-875F-8A530497E4F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4C562FD1-3980-473B-9761-DEDE08F92DD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F9F6FABB-FE75-4825-A273-53F479D45EE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198A048E-A08A-4120-91EC-2BBD3C900D6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641" name="楕円 640">
          <a:extLst>
            <a:ext uri="{FF2B5EF4-FFF2-40B4-BE49-F238E27FC236}">
              <a16:creationId xmlns:a16="http://schemas.microsoft.com/office/drawing/2014/main" id="{72AED013-2E81-469F-8E86-AD2A27414291}"/>
            </a:ext>
          </a:extLst>
        </xdr:cNvPr>
        <xdr:cNvSpPr/>
      </xdr:nvSpPr>
      <xdr:spPr>
        <a:xfrm>
          <a:off x="162687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122845</xdr:rowOff>
    </xdr:from>
    <xdr:ext cx="405111" cy="259045"/>
    <xdr:sp macro="" textlink="">
      <xdr:nvSpPr>
        <xdr:cNvPr id="642" name="【消防施設】&#10;有形固定資産減価償却率該当値テキスト">
          <a:extLst>
            <a:ext uri="{FF2B5EF4-FFF2-40B4-BE49-F238E27FC236}">
              <a16:creationId xmlns:a16="http://schemas.microsoft.com/office/drawing/2014/main" id="{7302E17C-D82F-4332-B3A8-BE3DCB94E9CB}"/>
            </a:ext>
          </a:extLst>
        </xdr:cNvPr>
        <xdr:cNvSpPr txBox="1"/>
      </xdr:nvSpPr>
      <xdr:spPr>
        <a:xfrm>
          <a:off x="16357600" y="1383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135889</xdr:rowOff>
    </xdr:from>
    <xdr:to>
      <xdr:col>81</xdr:col>
      <xdr:colOff>101600</xdr:colOff>
      <xdr:row>82</xdr:row>
      <xdr:rowOff>66039</xdr:rowOff>
    </xdr:to>
    <xdr:sp macro="" textlink="">
      <xdr:nvSpPr>
        <xdr:cNvPr id="643" name="楕円 642">
          <a:extLst>
            <a:ext uri="{FF2B5EF4-FFF2-40B4-BE49-F238E27FC236}">
              <a16:creationId xmlns:a16="http://schemas.microsoft.com/office/drawing/2014/main" id="{02EF89F2-24E2-4A5B-B53B-58128C89DC0F}"/>
            </a:ext>
          </a:extLst>
        </xdr:cNvPr>
        <xdr:cNvSpPr/>
      </xdr:nvSpPr>
      <xdr:spPr>
        <a:xfrm>
          <a:off x="15430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150768</xdr:rowOff>
    </xdr:from>
    <xdr:to>
      <xdr:col>85</xdr:col>
      <xdr:colOff>127000</xdr:colOff>
      <xdr:row>82</xdr:row>
      <xdr:rowOff>15239</xdr:rowOff>
    </xdr:to>
    <xdr:cxnSp macro="">
      <xdr:nvCxnSpPr>
        <xdr:cNvPr id="644" name="直線コネクタ 643">
          <a:extLst>
            <a:ext uri="{FF2B5EF4-FFF2-40B4-BE49-F238E27FC236}">
              <a16:creationId xmlns:a16="http://schemas.microsoft.com/office/drawing/2014/main" id="{FEB984CC-368D-4632-9F48-A6C1DF1E8D9F}"/>
            </a:ext>
          </a:extLst>
        </xdr:cNvPr>
        <xdr:cNvCxnSpPr/>
      </xdr:nvCxnSpPr>
      <xdr:spPr>
        <a:xfrm flipV="1">
          <a:off x="15481300" y="140382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45" name="楕円 644">
          <a:extLst>
            <a:ext uri="{FF2B5EF4-FFF2-40B4-BE49-F238E27FC236}">
              <a16:creationId xmlns:a16="http://schemas.microsoft.com/office/drawing/2014/main" id="{5E7DBFFE-C0A5-4648-A007-433BADDA479D}"/>
            </a:ext>
          </a:extLst>
        </xdr:cNvPr>
        <xdr:cNvSpPr/>
      </xdr:nvSpPr>
      <xdr:spPr>
        <a:xfrm>
          <a:off x="14541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82</xdr:row>
      <xdr:rowOff>15239</xdr:rowOff>
    </xdr:to>
    <xdr:cxnSp macro="">
      <xdr:nvCxnSpPr>
        <xdr:cNvPr id="646" name="直線コネクタ 645">
          <a:extLst>
            <a:ext uri="{FF2B5EF4-FFF2-40B4-BE49-F238E27FC236}">
              <a16:creationId xmlns:a16="http://schemas.microsoft.com/office/drawing/2014/main" id="{2FC1CD3E-4313-41FD-B010-F872A0FF4230}"/>
            </a:ext>
          </a:extLst>
        </xdr:cNvPr>
        <xdr:cNvCxnSpPr/>
      </xdr:nvCxnSpPr>
      <xdr:spPr>
        <a:xfrm>
          <a:off x="14592300" y="139827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11793</xdr:rowOff>
    </xdr:from>
    <xdr:to>
      <xdr:col>72</xdr:col>
      <xdr:colOff>38100</xdr:colOff>
      <xdr:row>81</xdr:row>
      <xdr:rowOff>113393</xdr:rowOff>
    </xdr:to>
    <xdr:sp macro="" textlink="">
      <xdr:nvSpPr>
        <xdr:cNvPr id="647" name="楕円 646">
          <a:extLst>
            <a:ext uri="{FF2B5EF4-FFF2-40B4-BE49-F238E27FC236}">
              <a16:creationId xmlns:a16="http://schemas.microsoft.com/office/drawing/2014/main" id="{FD3035B5-2215-4D6A-AD22-7DE1066B7A93}"/>
            </a:ext>
          </a:extLst>
        </xdr:cNvPr>
        <xdr:cNvSpPr/>
      </xdr:nvSpPr>
      <xdr:spPr>
        <a:xfrm>
          <a:off x="13652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62593</xdr:rowOff>
    </xdr:from>
    <xdr:to>
      <xdr:col>76</xdr:col>
      <xdr:colOff>114300</xdr:colOff>
      <xdr:row>81</xdr:row>
      <xdr:rowOff>95250</xdr:rowOff>
    </xdr:to>
    <xdr:cxnSp macro="">
      <xdr:nvCxnSpPr>
        <xdr:cNvPr id="648" name="直線コネクタ 647">
          <a:extLst>
            <a:ext uri="{FF2B5EF4-FFF2-40B4-BE49-F238E27FC236}">
              <a16:creationId xmlns:a16="http://schemas.microsoft.com/office/drawing/2014/main" id="{536FE00D-F4E6-44D2-9FEE-746CD53B297D}"/>
            </a:ext>
          </a:extLst>
        </xdr:cNvPr>
        <xdr:cNvCxnSpPr/>
      </xdr:nvCxnSpPr>
      <xdr:spPr>
        <a:xfrm>
          <a:off x="13703300" y="13950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148952</xdr:rowOff>
    </xdr:from>
    <xdr:to>
      <xdr:col>67</xdr:col>
      <xdr:colOff>101600</xdr:colOff>
      <xdr:row>81</xdr:row>
      <xdr:rowOff>79102</xdr:rowOff>
    </xdr:to>
    <xdr:sp macro="" textlink="">
      <xdr:nvSpPr>
        <xdr:cNvPr id="649" name="楕円 648">
          <a:extLst>
            <a:ext uri="{FF2B5EF4-FFF2-40B4-BE49-F238E27FC236}">
              <a16:creationId xmlns:a16="http://schemas.microsoft.com/office/drawing/2014/main" id="{6C315CCD-11BB-43FD-B472-CE08B45929E6}"/>
            </a:ext>
          </a:extLst>
        </xdr:cNvPr>
        <xdr:cNvSpPr/>
      </xdr:nvSpPr>
      <xdr:spPr>
        <a:xfrm>
          <a:off x="12763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28302</xdr:rowOff>
    </xdr:from>
    <xdr:to>
      <xdr:col>71</xdr:col>
      <xdr:colOff>177800</xdr:colOff>
      <xdr:row>81</xdr:row>
      <xdr:rowOff>62593</xdr:rowOff>
    </xdr:to>
    <xdr:cxnSp macro="">
      <xdr:nvCxnSpPr>
        <xdr:cNvPr id="650" name="直線コネクタ 649">
          <a:extLst>
            <a:ext uri="{FF2B5EF4-FFF2-40B4-BE49-F238E27FC236}">
              <a16:creationId xmlns:a16="http://schemas.microsoft.com/office/drawing/2014/main" id="{983FFB9A-FB8B-4847-9EA2-9D12E9437DAD}"/>
            </a:ext>
          </a:extLst>
        </xdr:cNvPr>
        <xdr:cNvCxnSpPr/>
      </xdr:nvCxnSpPr>
      <xdr:spPr>
        <a:xfrm>
          <a:off x="12814300" y="139157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651" name="n_1aveValue【消防施設】&#10;有形固定資産減価償却率">
          <a:extLst>
            <a:ext uri="{FF2B5EF4-FFF2-40B4-BE49-F238E27FC236}">
              <a16:creationId xmlns:a16="http://schemas.microsoft.com/office/drawing/2014/main" id="{DBAC778F-C621-418A-ADFE-9EF7C816B1CD}"/>
            </a:ext>
          </a:extLst>
        </xdr:cNvPr>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652" name="n_2aveValue【消防施設】&#10;有形固定資産減価償却率">
          <a:extLst>
            <a:ext uri="{FF2B5EF4-FFF2-40B4-BE49-F238E27FC236}">
              <a16:creationId xmlns:a16="http://schemas.microsoft.com/office/drawing/2014/main" id="{32BD3ADF-C6C0-4C11-A34A-3089D19CC8E7}"/>
            </a:ext>
          </a:extLst>
        </xdr:cNvPr>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653" name="n_3aveValue【消防施設】&#10;有形固定資産減価償却率">
          <a:extLst>
            <a:ext uri="{FF2B5EF4-FFF2-40B4-BE49-F238E27FC236}">
              <a16:creationId xmlns:a16="http://schemas.microsoft.com/office/drawing/2014/main" id="{0776684C-3285-4603-A4F0-55ACA4A32759}"/>
            </a:ext>
          </a:extLst>
        </xdr:cNvPr>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654" name="n_4aveValue【消防施設】&#10;有形固定資産減価償却率">
          <a:extLst>
            <a:ext uri="{FF2B5EF4-FFF2-40B4-BE49-F238E27FC236}">
              <a16:creationId xmlns:a16="http://schemas.microsoft.com/office/drawing/2014/main" id="{7A317251-F941-460D-B3B3-4A4A45A7C485}"/>
            </a:ext>
          </a:extLst>
        </xdr:cNvPr>
        <xdr:cNvSpPr txBox="1"/>
      </xdr:nvSpPr>
      <xdr:spPr>
        <a:xfrm>
          <a:off x="12611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82566</xdr:rowOff>
    </xdr:from>
    <xdr:ext cx="405111" cy="259045"/>
    <xdr:sp macro="" textlink="">
      <xdr:nvSpPr>
        <xdr:cNvPr id="655" name="n_1mainValue【消防施設】&#10;有形固定資産減価償却率">
          <a:extLst>
            <a:ext uri="{FF2B5EF4-FFF2-40B4-BE49-F238E27FC236}">
              <a16:creationId xmlns:a16="http://schemas.microsoft.com/office/drawing/2014/main" id="{337E2ACB-0B68-44EE-9004-51F0682AA6A2}"/>
            </a:ext>
          </a:extLst>
        </xdr:cNvPr>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56" name="n_2mainValue【消防施設】&#10;有形固定資産減価償却率">
          <a:extLst>
            <a:ext uri="{FF2B5EF4-FFF2-40B4-BE49-F238E27FC236}">
              <a16:creationId xmlns:a16="http://schemas.microsoft.com/office/drawing/2014/main" id="{D5C8B8D5-ABAA-40A3-A506-9B4A3EDB99C9}"/>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129920</xdr:rowOff>
    </xdr:from>
    <xdr:ext cx="405111" cy="259045"/>
    <xdr:sp macro="" textlink="">
      <xdr:nvSpPr>
        <xdr:cNvPr id="657" name="n_3mainValue【消防施設】&#10;有形固定資産減価償却率">
          <a:extLst>
            <a:ext uri="{FF2B5EF4-FFF2-40B4-BE49-F238E27FC236}">
              <a16:creationId xmlns:a16="http://schemas.microsoft.com/office/drawing/2014/main" id="{3AE931C6-359F-457F-9A30-59B6FB9CDFD5}"/>
            </a:ext>
          </a:extLst>
        </xdr:cNvPr>
        <xdr:cNvSpPr txBox="1"/>
      </xdr:nvSpPr>
      <xdr:spPr>
        <a:xfrm>
          <a:off x="13500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95629</xdr:rowOff>
    </xdr:from>
    <xdr:ext cx="405111" cy="259045"/>
    <xdr:sp macro="" textlink="">
      <xdr:nvSpPr>
        <xdr:cNvPr id="658" name="n_4mainValue【消防施設】&#10;有形固定資産減価償却率">
          <a:extLst>
            <a:ext uri="{FF2B5EF4-FFF2-40B4-BE49-F238E27FC236}">
              <a16:creationId xmlns:a16="http://schemas.microsoft.com/office/drawing/2014/main" id="{6D675D61-5F1C-4FD6-A9B6-33D0A0EFC43B}"/>
            </a:ext>
          </a:extLst>
        </xdr:cNvPr>
        <xdr:cNvSpPr txBox="1"/>
      </xdr:nvSpPr>
      <xdr:spPr>
        <a:xfrm>
          <a:off x="126117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9" name="正方形/長方形 658">
          <a:extLst>
            <a:ext uri="{FF2B5EF4-FFF2-40B4-BE49-F238E27FC236}">
              <a16:creationId xmlns:a16="http://schemas.microsoft.com/office/drawing/2014/main" id="{791A39FD-610F-4E72-815B-916C350B26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0" name="正方形/長方形 659">
          <a:extLst>
            <a:ext uri="{FF2B5EF4-FFF2-40B4-BE49-F238E27FC236}">
              <a16:creationId xmlns:a16="http://schemas.microsoft.com/office/drawing/2014/main" id="{DC1D8545-EFC5-4D1D-A038-7E15F2FC638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1" name="正方形/長方形 660">
          <a:extLst>
            <a:ext uri="{FF2B5EF4-FFF2-40B4-BE49-F238E27FC236}">
              <a16:creationId xmlns:a16="http://schemas.microsoft.com/office/drawing/2014/main" id="{58BED086-33D3-4A77-8716-E46CCE13CF0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2" name="正方形/長方形 661">
          <a:extLst>
            <a:ext uri="{FF2B5EF4-FFF2-40B4-BE49-F238E27FC236}">
              <a16:creationId xmlns:a16="http://schemas.microsoft.com/office/drawing/2014/main" id="{683BDB2A-19B9-43E8-BE43-4E8ACE1D310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3" name="正方形/長方形 662">
          <a:extLst>
            <a:ext uri="{FF2B5EF4-FFF2-40B4-BE49-F238E27FC236}">
              <a16:creationId xmlns:a16="http://schemas.microsoft.com/office/drawing/2014/main" id="{B69EA63D-62D8-440B-83AE-7979515A469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4" name="正方形/長方形 663">
          <a:extLst>
            <a:ext uri="{FF2B5EF4-FFF2-40B4-BE49-F238E27FC236}">
              <a16:creationId xmlns:a16="http://schemas.microsoft.com/office/drawing/2014/main" id="{3991F1D1-75A7-4AAB-B5BC-55807104C47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5" name="正方形/長方形 664">
          <a:extLst>
            <a:ext uri="{FF2B5EF4-FFF2-40B4-BE49-F238E27FC236}">
              <a16:creationId xmlns:a16="http://schemas.microsoft.com/office/drawing/2014/main" id="{24A199E3-D761-4CFB-8009-A51D01D7EE5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6" name="正方形/長方形 665">
          <a:extLst>
            <a:ext uri="{FF2B5EF4-FFF2-40B4-BE49-F238E27FC236}">
              <a16:creationId xmlns:a16="http://schemas.microsoft.com/office/drawing/2014/main" id="{12387E39-F05F-48B2-BE0E-CA2D6794EE1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7" name="テキスト ボックス 666">
          <a:extLst>
            <a:ext uri="{FF2B5EF4-FFF2-40B4-BE49-F238E27FC236}">
              <a16:creationId xmlns:a16="http://schemas.microsoft.com/office/drawing/2014/main" id="{622D650A-35FA-4EE6-BD1F-D2AB235EB71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8" name="直線コネクタ 667">
          <a:extLst>
            <a:ext uri="{FF2B5EF4-FFF2-40B4-BE49-F238E27FC236}">
              <a16:creationId xmlns:a16="http://schemas.microsoft.com/office/drawing/2014/main" id="{89C0D97B-37F2-4B01-A52B-AACC080CA71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9" name="直線コネクタ 668">
          <a:extLst>
            <a:ext uri="{FF2B5EF4-FFF2-40B4-BE49-F238E27FC236}">
              <a16:creationId xmlns:a16="http://schemas.microsoft.com/office/drawing/2014/main" id="{C0CA62BA-8B1A-4F15-8450-5D469104B3C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0" name="テキスト ボックス 669">
          <a:extLst>
            <a:ext uri="{FF2B5EF4-FFF2-40B4-BE49-F238E27FC236}">
              <a16:creationId xmlns:a16="http://schemas.microsoft.com/office/drawing/2014/main" id="{7A1EE487-0F63-4E61-9C75-21F33633E5B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1" name="直線コネクタ 670">
          <a:extLst>
            <a:ext uri="{FF2B5EF4-FFF2-40B4-BE49-F238E27FC236}">
              <a16:creationId xmlns:a16="http://schemas.microsoft.com/office/drawing/2014/main" id="{1811A9E3-3F4A-4011-996F-DAE332E8D8D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2" name="テキスト ボックス 671">
          <a:extLst>
            <a:ext uri="{FF2B5EF4-FFF2-40B4-BE49-F238E27FC236}">
              <a16:creationId xmlns:a16="http://schemas.microsoft.com/office/drawing/2014/main" id="{22D599C5-9089-4F3C-83FC-8B877112AEC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3" name="直線コネクタ 672">
          <a:extLst>
            <a:ext uri="{FF2B5EF4-FFF2-40B4-BE49-F238E27FC236}">
              <a16:creationId xmlns:a16="http://schemas.microsoft.com/office/drawing/2014/main" id="{49CCAD5D-2D97-40CC-BC2C-B7A174D8D56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4" name="テキスト ボックス 673">
          <a:extLst>
            <a:ext uri="{FF2B5EF4-FFF2-40B4-BE49-F238E27FC236}">
              <a16:creationId xmlns:a16="http://schemas.microsoft.com/office/drawing/2014/main" id="{AC8B2DDC-181B-417B-AE7E-3B04ADD33BB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5" name="直線コネクタ 674">
          <a:extLst>
            <a:ext uri="{FF2B5EF4-FFF2-40B4-BE49-F238E27FC236}">
              <a16:creationId xmlns:a16="http://schemas.microsoft.com/office/drawing/2014/main" id="{A4D2A920-7A26-42C7-B6B7-5F659BA414C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6" name="テキスト ボックス 675">
          <a:extLst>
            <a:ext uri="{FF2B5EF4-FFF2-40B4-BE49-F238E27FC236}">
              <a16:creationId xmlns:a16="http://schemas.microsoft.com/office/drawing/2014/main" id="{15B506F4-CE16-4412-BBA9-6373F3025C6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7" name="直線コネクタ 676">
          <a:extLst>
            <a:ext uri="{FF2B5EF4-FFF2-40B4-BE49-F238E27FC236}">
              <a16:creationId xmlns:a16="http://schemas.microsoft.com/office/drawing/2014/main" id="{484FD15C-0D14-42FC-AD17-435674CBBB9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8" name="テキスト ボックス 677">
          <a:extLst>
            <a:ext uri="{FF2B5EF4-FFF2-40B4-BE49-F238E27FC236}">
              <a16:creationId xmlns:a16="http://schemas.microsoft.com/office/drawing/2014/main" id="{FE2A8E0E-745E-4C26-A1CD-B6F3921B1B2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9" name="直線コネクタ 678">
          <a:extLst>
            <a:ext uri="{FF2B5EF4-FFF2-40B4-BE49-F238E27FC236}">
              <a16:creationId xmlns:a16="http://schemas.microsoft.com/office/drawing/2014/main" id="{EBA85C7C-37DA-45E2-8BD7-2B7670232B8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0" name="テキスト ボックス 679">
          <a:extLst>
            <a:ext uri="{FF2B5EF4-FFF2-40B4-BE49-F238E27FC236}">
              <a16:creationId xmlns:a16="http://schemas.microsoft.com/office/drawing/2014/main" id="{92DBC010-D4C3-4D16-A93E-9E5ECAE51B2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1" name="【消防施設】&#10;一人当たり面積グラフ枠">
          <a:extLst>
            <a:ext uri="{FF2B5EF4-FFF2-40B4-BE49-F238E27FC236}">
              <a16:creationId xmlns:a16="http://schemas.microsoft.com/office/drawing/2014/main" id="{F2AA314E-8E7C-4203-BCBC-FC8C8C39CCC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682" name="直線コネクタ 681">
          <a:extLst>
            <a:ext uri="{FF2B5EF4-FFF2-40B4-BE49-F238E27FC236}">
              <a16:creationId xmlns:a16="http://schemas.microsoft.com/office/drawing/2014/main" id="{E55B5E4E-B980-4A80-A3BF-D80721C204CE}"/>
            </a:ext>
          </a:extLst>
        </xdr:cNvPr>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83" name="【消防施設】&#10;一人当たり面積最小値テキスト">
          <a:extLst>
            <a:ext uri="{FF2B5EF4-FFF2-40B4-BE49-F238E27FC236}">
              <a16:creationId xmlns:a16="http://schemas.microsoft.com/office/drawing/2014/main" id="{7FF157BB-05B9-4D78-923A-9507CFAC1ED2}"/>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84" name="直線コネクタ 683">
          <a:extLst>
            <a:ext uri="{FF2B5EF4-FFF2-40B4-BE49-F238E27FC236}">
              <a16:creationId xmlns:a16="http://schemas.microsoft.com/office/drawing/2014/main" id="{B16BCB8F-145F-4BC0-8782-F4A8C8325FAF}"/>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685" name="【消防施設】&#10;一人当たり面積最大値テキスト">
          <a:extLst>
            <a:ext uri="{FF2B5EF4-FFF2-40B4-BE49-F238E27FC236}">
              <a16:creationId xmlns:a16="http://schemas.microsoft.com/office/drawing/2014/main" id="{406566A6-1612-4EB0-9A23-638907609AF5}"/>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686" name="直線コネクタ 685">
          <a:extLst>
            <a:ext uri="{FF2B5EF4-FFF2-40B4-BE49-F238E27FC236}">
              <a16:creationId xmlns:a16="http://schemas.microsoft.com/office/drawing/2014/main" id="{64BB03BB-DEAB-46BC-A9E1-69E4C3514A33}"/>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687" name="【消防施設】&#10;一人当たり面積平均値テキスト">
          <a:extLst>
            <a:ext uri="{FF2B5EF4-FFF2-40B4-BE49-F238E27FC236}">
              <a16:creationId xmlns:a16="http://schemas.microsoft.com/office/drawing/2014/main" id="{5214091D-DE6C-483E-BCAF-CE6D08CF62F1}"/>
            </a:ext>
          </a:extLst>
        </xdr:cNvPr>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88" name="フローチャート: 判断 687">
          <a:extLst>
            <a:ext uri="{FF2B5EF4-FFF2-40B4-BE49-F238E27FC236}">
              <a16:creationId xmlns:a16="http://schemas.microsoft.com/office/drawing/2014/main" id="{08364D5C-BD0E-4A04-ABD5-7AFC8CA3C0D9}"/>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89" name="フローチャート: 判断 688">
          <a:extLst>
            <a:ext uri="{FF2B5EF4-FFF2-40B4-BE49-F238E27FC236}">
              <a16:creationId xmlns:a16="http://schemas.microsoft.com/office/drawing/2014/main" id="{B111F931-1142-4A21-AD8F-0A5B668B74A5}"/>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690" name="フローチャート: 判断 689">
          <a:extLst>
            <a:ext uri="{FF2B5EF4-FFF2-40B4-BE49-F238E27FC236}">
              <a16:creationId xmlns:a16="http://schemas.microsoft.com/office/drawing/2014/main" id="{00F95655-806C-4D3C-8144-A7373BACAD78}"/>
            </a:ext>
          </a:extLst>
        </xdr:cNvPr>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91" name="フローチャート: 判断 690">
          <a:extLst>
            <a:ext uri="{FF2B5EF4-FFF2-40B4-BE49-F238E27FC236}">
              <a16:creationId xmlns:a16="http://schemas.microsoft.com/office/drawing/2014/main" id="{EB074F07-6155-417F-AED8-F587701CA38C}"/>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692" name="フローチャート: 判断 691">
          <a:extLst>
            <a:ext uri="{FF2B5EF4-FFF2-40B4-BE49-F238E27FC236}">
              <a16:creationId xmlns:a16="http://schemas.microsoft.com/office/drawing/2014/main" id="{86AEC482-293A-433F-9271-06C98B255D1A}"/>
            </a:ext>
          </a:extLst>
        </xdr:cNvPr>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F1036AD9-38F8-4C63-8334-36F41F8411F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BCE81FE5-8C07-496C-B90A-C6616BE9E62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CF352FE9-F8ED-4E78-B5C1-84525C8E904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728E481A-778B-4DC6-8EE8-8D7EA38E853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9098A2F-CAAE-4CD6-9E86-F3AF577955B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12064</xdr:rowOff>
    </xdr:from>
    <xdr:to>
      <xdr:col>116</xdr:col>
      <xdr:colOff>114300</xdr:colOff>
      <xdr:row>82</xdr:row>
      <xdr:rowOff>113664</xdr:rowOff>
    </xdr:to>
    <xdr:sp macro="" textlink="">
      <xdr:nvSpPr>
        <xdr:cNvPr id="698" name="楕円 697">
          <a:extLst>
            <a:ext uri="{FF2B5EF4-FFF2-40B4-BE49-F238E27FC236}">
              <a16:creationId xmlns:a16="http://schemas.microsoft.com/office/drawing/2014/main" id="{84880266-0BCD-4846-8817-99AAC3012AF5}"/>
            </a:ext>
          </a:extLst>
        </xdr:cNvPr>
        <xdr:cNvSpPr/>
      </xdr:nvSpPr>
      <xdr:spPr>
        <a:xfrm>
          <a:off x="221107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34941</xdr:rowOff>
    </xdr:from>
    <xdr:ext cx="469744" cy="259045"/>
    <xdr:sp macro="" textlink="">
      <xdr:nvSpPr>
        <xdr:cNvPr id="699" name="【消防施設】&#10;一人当たり面積該当値テキスト">
          <a:extLst>
            <a:ext uri="{FF2B5EF4-FFF2-40B4-BE49-F238E27FC236}">
              <a16:creationId xmlns:a16="http://schemas.microsoft.com/office/drawing/2014/main" id="{F297A980-B8F0-4A18-8B63-370EC6CD0A4C}"/>
            </a:ext>
          </a:extLst>
        </xdr:cNvPr>
        <xdr:cNvSpPr txBox="1"/>
      </xdr:nvSpPr>
      <xdr:spPr>
        <a:xfrm>
          <a:off x="22199600" y="1392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21589</xdr:rowOff>
    </xdr:from>
    <xdr:to>
      <xdr:col>112</xdr:col>
      <xdr:colOff>38100</xdr:colOff>
      <xdr:row>82</xdr:row>
      <xdr:rowOff>123189</xdr:rowOff>
    </xdr:to>
    <xdr:sp macro="" textlink="">
      <xdr:nvSpPr>
        <xdr:cNvPr id="700" name="楕円 699">
          <a:extLst>
            <a:ext uri="{FF2B5EF4-FFF2-40B4-BE49-F238E27FC236}">
              <a16:creationId xmlns:a16="http://schemas.microsoft.com/office/drawing/2014/main" id="{71A5B970-5AE4-4E88-AB3A-D7F1A11A99DF}"/>
            </a:ext>
          </a:extLst>
        </xdr:cNvPr>
        <xdr:cNvSpPr/>
      </xdr:nvSpPr>
      <xdr:spPr>
        <a:xfrm>
          <a:off x="21272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62864</xdr:rowOff>
    </xdr:from>
    <xdr:to>
      <xdr:col>116</xdr:col>
      <xdr:colOff>63500</xdr:colOff>
      <xdr:row>82</xdr:row>
      <xdr:rowOff>72389</xdr:rowOff>
    </xdr:to>
    <xdr:cxnSp macro="">
      <xdr:nvCxnSpPr>
        <xdr:cNvPr id="701" name="直線コネクタ 700">
          <a:extLst>
            <a:ext uri="{FF2B5EF4-FFF2-40B4-BE49-F238E27FC236}">
              <a16:creationId xmlns:a16="http://schemas.microsoft.com/office/drawing/2014/main" id="{DE94046C-72AB-4C7F-B20D-A71748F8B0EA}"/>
            </a:ext>
          </a:extLst>
        </xdr:cNvPr>
        <xdr:cNvCxnSpPr/>
      </xdr:nvCxnSpPr>
      <xdr:spPr>
        <a:xfrm flipV="1">
          <a:off x="21323300" y="1412176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36830</xdr:rowOff>
    </xdr:from>
    <xdr:to>
      <xdr:col>107</xdr:col>
      <xdr:colOff>101600</xdr:colOff>
      <xdr:row>82</xdr:row>
      <xdr:rowOff>138430</xdr:rowOff>
    </xdr:to>
    <xdr:sp macro="" textlink="">
      <xdr:nvSpPr>
        <xdr:cNvPr id="702" name="楕円 701">
          <a:extLst>
            <a:ext uri="{FF2B5EF4-FFF2-40B4-BE49-F238E27FC236}">
              <a16:creationId xmlns:a16="http://schemas.microsoft.com/office/drawing/2014/main" id="{B11FBDB3-48FE-4516-9453-37C53D8490C3}"/>
            </a:ext>
          </a:extLst>
        </xdr:cNvPr>
        <xdr:cNvSpPr/>
      </xdr:nvSpPr>
      <xdr:spPr>
        <a:xfrm>
          <a:off x="20383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72389</xdr:rowOff>
    </xdr:from>
    <xdr:to>
      <xdr:col>111</xdr:col>
      <xdr:colOff>177800</xdr:colOff>
      <xdr:row>82</xdr:row>
      <xdr:rowOff>87630</xdr:rowOff>
    </xdr:to>
    <xdr:cxnSp macro="">
      <xdr:nvCxnSpPr>
        <xdr:cNvPr id="703" name="直線コネクタ 702">
          <a:extLst>
            <a:ext uri="{FF2B5EF4-FFF2-40B4-BE49-F238E27FC236}">
              <a16:creationId xmlns:a16="http://schemas.microsoft.com/office/drawing/2014/main" id="{A207618F-8CEC-4384-8482-16C65589D268}"/>
            </a:ext>
          </a:extLst>
        </xdr:cNvPr>
        <xdr:cNvCxnSpPr/>
      </xdr:nvCxnSpPr>
      <xdr:spPr>
        <a:xfrm flipV="1">
          <a:off x="20434300" y="141312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50164</xdr:rowOff>
    </xdr:from>
    <xdr:to>
      <xdr:col>102</xdr:col>
      <xdr:colOff>165100</xdr:colOff>
      <xdr:row>82</xdr:row>
      <xdr:rowOff>151764</xdr:rowOff>
    </xdr:to>
    <xdr:sp macro="" textlink="">
      <xdr:nvSpPr>
        <xdr:cNvPr id="704" name="楕円 703">
          <a:extLst>
            <a:ext uri="{FF2B5EF4-FFF2-40B4-BE49-F238E27FC236}">
              <a16:creationId xmlns:a16="http://schemas.microsoft.com/office/drawing/2014/main" id="{A7DD27CB-7CC6-45F9-A075-39483C4A6ABB}"/>
            </a:ext>
          </a:extLst>
        </xdr:cNvPr>
        <xdr:cNvSpPr/>
      </xdr:nvSpPr>
      <xdr:spPr>
        <a:xfrm>
          <a:off x="19494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87630</xdr:rowOff>
    </xdr:from>
    <xdr:to>
      <xdr:col>107</xdr:col>
      <xdr:colOff>50800</xdr:colOff>
      <xdr:row>82</xdr:row>
      <xdr:rowOff>100964</xdr:rowOff>
    </xdr:to>
    <xdr:cxnSp macro="">
      <xdr:nvCxnSpPr>
        <xdr:cNvPr id="705" name="直線コネクタ 704">
          <a:extLst>
            <a:ext uri="{FF2B5EF4-FFF2-40B4-BE49-F238E27FC236}">
              <a16:creationId xmlns:a16="http://schemas.microsoft.com/office/drawing/2014/main" id="{952EE82D-2115-4D5C-8D38-B6872B95FB72}"/>
            </a:ext>
          </a:extLst>
        </xdr:cNvPr>
        <xdr:cNvCxnSpPr/>
      </xdr:nvCxnSpPr>
      <xdr:spPr>
        <a:xfrm flipV="1">
          <a:off x="19545300" y="1414653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57786</xdr:rowOff>
    </xdr:from>
    <xdr:to>
      <xdr:col>98</xdr:col>
      <xdr:colOff>38100</xdr:colOff>
      <xdr:row>82</xdr:row>
      <xdr:rowOff>159386</xdr:rowOff>
    </xdr:to>
    <xdr:sp macro="" textlink="">
      <xdr:nvSpPr>
        <xdr:cNvPr id="706" name="楕円 705">
          <a:extLst>
            <a:ext uri="{FF2B5EF4-FFF2-40B4-BE49-F238E27FC236}">
              <a16:creationId xmlns:a16="http://schemas.microsoft.com/office/drawing/2014/main" id="{27A31A60-CCA6-44CF-BDC2-DCEFE89B527E}"/>
            </a:ext>
          </a:extLst>
        </xdr:cNvPr>
        <xdr:cNvSpPr/>
      </xdr:nvSpPr>
      <xdr:spPr>
        <a:xfrm>
          <a:off x="18605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100964</xdr:rowOff>
    </xdr:from>
    <xdr:to>
      <xdr:col>102</xdr:col>
      <xdr:colOff>114300</xdr:colOff>
      <xdr:row>82</xdr:row>
      <xdr:rowOff>108586</xdr:rowOff>
    </xdr:to>
    <xdr:cxnSp macro="">
      <xdr:nvCxnSpPr>
        <xdr:cNvPr id="707" name="直線コネクタ 706">
          <a:extLst>
            <a:ext uri="{FF2B5EF4-FFF2-40B4-BE49-F238E27FC236}">
              <a16:creationId xmlns:a16="http://schemas.microsoft.com/office/drawing/2014/main" id="{282A9B88-9019-4CAD-B923-7163C98AECB5}"/>
            </a:ext>
          </a:extLst>
        </xdr:cNvPr>
        <xdr:cNvCxnSpPr/>
      </xdr:nvCxnSpPr>
      <xdr:spPr>
        <a:xfrm flipV="1">
          <a:off x="18656300" y="141598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08" name="n_1aveValue【消防施設】&#10;一人当たり面積">
          <a:extLst>
            <a:ext uri="{FF2B5EF4-FFF2-40B4-BE49-F238E27FC236}">
              <a16:creationId xmlns:a16="http://schemas.microsoft.com/office/drawing/2014/main" id="{C803C40E-C2BE-4B20-8033-B06AA8D95F45}"/>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89552</xdr:rowOff>
    </xdr:from>
    <xdr:ext cx="469744" cy="259045"/>
    <xdr:sp macro="" textlink="">
      <xdr:nvSpPr>
        <xdr:cNvPr id="709" name="n_2aveValue【消防施設】&#10;一人当たり面積">
          <a:extLst>
            <a:ext uri="{FF2B5EF4-FFF2-40B4-BE49-F238E27FC236}">
              <a16:creationId xmlns:a16="http://schemas.microsoft.com/office/drawing/2014/main" id="{DE340A3D-ED88-475D-A2A4-87BE867D0EEE}"/>
            </a:ext>
          </a:extLst>
        </xdr:cNvPr>
        <xdr:cNvSpPr txBox="1"/>
      </xdr:nvSpPr>
      <xdr:spPr>
        <a:xfrm>
          <a:off x="201994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10" name="n_3aveValue【消防施設】&#10;一人当たり面積">
          <a:extLst>
            <a:ext uri="{FF2B5EF4-FFF2-40B4-BE49-F238E27FC236}">
              <a16:creationId xmlns:a16="http://schemas.microsoft.com/office/drawing/2014/main" id="{981BD99A-332E-4D2E-8534-95BE12562B0A}"/>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93363</xdr:rowOff>
    </xdr:from>
    <xdr:ext cx="469744" cy="259045"/>
    <xdr:sp macro="" textlink="">
      <xdr:nvSpPr>
        <xdr:cNvPr id="711" name="n_4aveValue【消防施設】&#10;一人当たり面積">
          <a:extLst>
            <a:ext uri="{FF2B5EF4-FFF2-40B4-BE49-F238E27FC236}">
              <a16:creationId xmlns:a16="http://schemas.microsoft.com/office/drawing/2014/main" id="{3512E41B-217C-4ADF-9087-79E244E3C0B5}"/>
            </a:ext>
          </a:extLst>
        </xdr:cNvPr>
        <xdr:cNvSpPr txBox="1"/>
      </xdr:nvSpPr>
      <xdr:spPr>
        <a:xfrm>
          <a:off x="18421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139716</xdr:rowOff>
    </xdr:from>
    <xdr:ext cx="469744" cy="259045"/>
    <xdr:sp macro="" textlink="">
      <xdr:nvSpPr>
        <xdr:cNvPr id="712" name="n_1mainValue【消防施設】&#10;一人当たり面積">
          <a:extLst>
            <a:ext uri="{FF2B5EF4-FFF2-40B4-BE49-F238E27FC236}">
              <a16:creationId xmlns:a16="http://schemas.microsoft.com/office/drawing/2014/main" id="{946FB04F-0939-4A23-9F64-0DBDF75D977C}"/>
            </a:ext>
          </a:extLst>
        </xdr:cNvPr>
        <xdr:cNvSpPr txBox="1"/>
      </xdr:nvSpPr>
      <xdr:spPr>
        <a:xfrm>
          <a:off x="210757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154957</xdr:rowOff>
    </xdr:from>
    <xdr:ext cx="469744" cy="259045"/>
    <xdr:sp macro="" textlink="">
      <xdr:nvSpPr>
        <xdr:cNvPr id="713" name="n_2mainValue【消防施設】&#10;一人当たり面積">
          <a:extLst>
            <a:ext uri="{FF2B5EF4-FFF2-40B4-BE49-F238E27FC236}">
              <a16:creationId xmlns:a16="http://schemas.microsoft.com/office/drawing/2014/main" id="{9A4C0D7F-5859-4946-B06E-B2082B49E14B}"/>
            </a:ext>
          </a:extLst>
        </xdr:cNvPr>
        <xdr:cNvSpPr txBox="1"/>
      </xdr:nvSpPr>
      <xdr:spPr>
        <a:xfrm>
          <a:off x="201994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168291</xdr:rowOff>
    </xdr:from>
    <xdr:ext cx="469744" cy="259045"/>
    <xdr:sp macro="" textlink="">
      <xdr:nvSpPr>
        <xdr:cNvPr id="714" name="n_3mainValue【消防施設】&#10;一人当たり面積">
          <a:extLst>
            <a:ext uri="{FF2B5EF4-FFF2-40B4-BE49-F238E27FC236}">
              <a16:creationId xmlns:a16="http://schemas.microsoft.com/office/drawing/2014/main" id="{9A9DAD4D-E0E0-4394-A3B2-36BCEBEC5E40}"/>
            </a:ext>
          </a:extLst>
        </xdr:cNvPr>
        <xdr:cNvSpPr txBox="1"/>
      </xdr:nvSpPr>
      <xdr:spPr>
        <a:xfrm>
          <a:off x="19310427" y="1388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4463</xdr:rowOff>
    </xdr:from>
    <xdr:ext cx="469744" cy="259045"/>
    <xdr:sp macro="" textlink="">
      <xdr:nvSpPr>
        <xdr:cNvPr id="715" name="n_4mainValue【消防施設】&#10;一人当たり面積">
          <a:extLst>
            <a:ext uri="{FF2B5EF4-FFF2-40B4-BE49-F238E27FC236}">
              <a16:creationId xmlns:a16="http://schemas.microsoft.com/office/drawing/2014/main" id="{E8205E49-26E5-4E5B-A8D5-193CA446D9F7}"/>
            </a:ext>
          </a:extLst>
        </xdr:cNvPr>
        <xdr:cNvSpPr txBox="1"/>
      </xdr:nvSpPr>
      <xdr:spPr>
        <a:xfrm>
          <a:off x="18421427" y="1389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a:extLst>
            <a:ext uri="{FF2B5EF4-FFF2-40B4-BE49-F238E27FC236}">
              <a16:creationId xmlns:a16="http://schemas.microsoft.com/office/drawing/2014/main" id="{55859153-EF9A-453C-A228-67BA461AB8D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a:extLst>
            <a:ext uri="{FF2B5EF4-FFF2-40B4-BE49-F238E27FC236}">
              <a16:creationId xmlns:a16="http://schemas.microsoft.com/office/drawing/2014/main" id="{B942C1AF-4F71-4CD1-AE7A-E620F694706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a:extLst>
            <a:ext uri="{FF2B5EF4-FFF2-40B4-BE49-F238E27FC236}">
              <a16:creationId xmlns:a16="http://schemas.microsoft.com/office/drawing/2014/main" id="{3781BB0E-9B67-40A8-8475-5F02B38ADC7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a:extLst>
            <a:ext uri="{FF2B5EF4-FFF2-40B4-BE49-F238E27FC236}">
              <a16:creationId xmlns:a16="http://schemas.microsoft.com/office/drawing/2014/main" id="{F0510D40-38CF-4199-BFDA-2300DAF3787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a:extLst>
            <a:ext uri="{FF2B5EF4-FFF2-40B4-BE49-F238E27FC236}">
              <a16:creationId xmlns:a16="http://schemas.microsoft.com/office/drawing/2014/main" id="{66BCA665-8CD0-49D3-84D5-622B228050E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a:extLst>
            <a:ext uri="{FF2B5EF4-FFF2-40B4-BE49-F238E27FC236}">
              <a16:creationId xmlns:a16="http://schemas.microsoft.com/office/drawing/2014/main" id="{421E4691-9340-4C21-85E1-B0A4F057AA6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a:extLst>
            <a:ext uri="{FF2B5EF4-FFF2-40B4-BE49-F238E27FC236}">
              <a16:creationId xmlns:a16="http://schemas.microsoft.com/office/drawing/2014/main" id="{834464DE-5165-4F8C-B942-083897EB9FB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a:extLst>
            <a:ext uri="{FF2B5EF4-FFF2-40B4-BE49-F238E27FC236}">
              <a16:creationId xmlns:a16="http://schemas.microsoft.com/office/drawing/2014/main" id="{A54F2D35-C536-42D2-B86D-341C73CE18D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a:extLst>
            <a:ext uri="{FF2B5EF4-FFF2-40B4-BE49-F238E27FC236}">
              <a16:creationId xmlns:a16="http://schemas.microsoft.com/office/drawing/2014/main" id="{989CA23A-736C-466F-8A0C-A880A003224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a:extLst>
            <a:ext uri="{FF2B5EF4-FFF2-40B4-BE49-F238E27FC236}">
              <a16:creationId xmlns:a16="http://schemas.microsoft.com/office/drawing/2014/main" id="{4CCB8277-C7BA-49A2-9A7E-3FAE00413F4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6" name="テキスト ボックス 725">
          <a:extLst>
            <a:ext uri="{FF2B5EF4-FFF2-40B4-BE49-F238E27FC236}">
              <a16:creationId xmlns:a16="http://schemas.microsoft.com/office/drawing/2014/main" id="{5F0FD205-840E-48E4-891E-76BDAD121EA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7" name="直線コネクタ 726">
          <a:extLst>
            <a:ext uri="{FF2B5EF4-FFF2-40B4-BE49-F238E27FC236}">
              <a16:creationId xmlns:a16="http://schemas.microsoft.com/office/drawing/2014/main" id="{EC2A3508-FDA1-40DD-88AB-399A2660777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8" name="テキスト ボックス 727">
          <a:extLst>
            <a:ext uri="{FF2B5EF4-FFF2-40B4-BE49-F238E27FC236}">
              <a16:creationId xmlns:a16="http://schemas.microsoft.com/office/drawing/2014/main" id="{48612EA8-EEAB-41A4-B01E-A3891916E09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9" name="直線コネクタ 728">
          <a:extLst>
            <a:ext uri="{FF2B5EF4-FFF2-40B4-BE49-F238E27FC236}">
              <a16:creationId xmlns:a16="http://schemas.microsoft.com/office/drawing/2014/main" id="{BDD7BED4-A03F-4E09-92C2-83514CA3204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0" name="テキスト ボックス 729">
          <a:extLst>
            <a:ext uri="{FF2B5EF4-FFF2-40B4-BE49-F238E27FC236}">
              <a16:creationId xmlns:a16="http://schemas.microsoft.com/office/drawing/2014/main" id="{B942EFB3-8A9E-4745-A9B0-7965A5AB576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1" name="直線コネクタ 730">
          <a:extLst>
            <a:ext uri="{FF2B5EF4-FFF2-40B4-BE49-F238E27FC236}">
              <a16:creationId xmlns:a16="http://schemas.microsoft.com/office/drawing/2014/main" id="{19B83928-B931-4D76-84E5-D5AA098D35C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2" name="テキスト ボックス 731">
          <a:extLst>
            <a:ext uri="{FF2B5EF4-FFF2-40B4-BE49-F238E27FC236}">
              <a16:creationId xmlns:a16="http://schemas.microsoft.com/office/drawing/2014/main" id="{AB84F1F6-1ECF-4745-B87A-490B56F7415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3" name="直線コネクタ 732">
          <a:extLst>
            <a:ext uri="{FF2B5EF4-FFF2-40B4-BE49-F238E27FC236}">
              <a16:creationId xmlns:a16="http://schemas.microsoft.com/office/drawing/2014/main" id="{88EC9EC7-542A-447F-942B-74E011D53FF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4" name="テキスト ボックス 733">
          <a:extLst>
            <a:ext uri="{FF2B5EF4-FFF2-40B4-BE49-F238E27FC236}">
              <a16:creationId xmlns:a16="http://schemas.microsoft.com/office/drawing/2014/main" id="{91090F87-6BC6-4DF3-9376-5796B55577E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5" name="直線コネクタ 734">
          <a:extLst>
            <a:ext uri="{FF2B5EF4-FFF2-40B4-BE49-F238E27FC236}">
              <a16:creationId xmlns:a16="http://schemas.microsoft.com/office/drawing/2014/main" id="{65C43F41-71E8-434C-BCE7-D6CE332AF28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6" name="テキスト ボックス 735">
          <a:extLst>
            <a:ext uri="{FF2B5EF4-FFF2-40B4-BE49-F238E27FC236}">
              <a16:creationId xmlns:a16="http://schemas.microsoft.com/office/drawing/2014/main" id="{EE28C8B1-0EF2-466F-8FCD-D5310A18CEF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7" name="直線コネクタ 736">
          <a:extLst>
            <a:ext uri="{FF2B5EF4-FFF2-40B4-BE49-F238E27FC236}">
              <a16:creationId xmlns:a16="http://schemas.microsoft.com/office/drawing/2014/main" id="{2E0430D5-6BEA-401C-9914-6C5553196D2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8" name="テキスト ボックス 737">
          <a:extLst>
            <a:ext uri="{FF2B5EF4-FFF2-40B4-BE49-F238E27FC236}">
              <a16:creationId xmlns:a16="http://schemas.microsoft.com/office/drawing/2014/main" id="{11427E37-96B4-452A-A050-012B3F064E4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a:extLst>
            <a:ext uri="{FF2B5EF4-FFF2-40B4-BE49-F238E27FC236}">
              <a16:creationId xmlns:a16="http://schemas.microsoft.com/office/drawing/2014/main" id="{7DAC8A3E-1F65-4025-96F9-87230529C91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庁舎】&#10;有形固定資産減価償却率グラフ枠">
          <a:extLst>
            <a:ext uri="{FF2B5EF4-FFF2-40B4-BE49-F238E27FC236}">
              <a16:creationId xmlns:a16="http://schemas.microsoft.com/office/drawing/2014/main" id="{A7495D98-F2B4-4A2B-BFC2-D7494FA600D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41" name="直線コネクタ 740">
          <a:extLst>
            <a:ext uri="{FF2B5EF4-FFF2-40B4-BE49-F238E27FC236}">
              <a16:creationId xmlns:a16="http://schemas.microsoft.com/office/drawing/2014/main" id="{3188B97E-DE31-47A2-BC68-A3D77A614940}"/>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2" name="【庁舎】&#10;有形固定資産減価償却率最小値テキスト">
          <a:extLst>
            <a:ext uri="{FF2B5EF4-FFF2-40B4-BE49-F238E27FC236}">
              <a16:creationId xmlns:a16="http://schemas.microsoft.com/office/drawing/2014/main" id="{1B4C5013-BF54-4CD7-B163-626A51CA8D3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3" name="直線コネクタ 742">
          <a:extLst>
            <a:ext uri="{FF2B5EF4-FFF2-40B4-BE49-F238E27FC236}">
              <a16:creationId xmlns:a16="http://schemas.microsoft.com/office/drawing/2014/main" id="{6D698C32-9D9C-4338-8DC7-FD81A9BC013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44" name="【庁舎】&#10;有形固定資産減価償却率最大値テキスト">
          <a:extLst>
            <a:ext uri="{FF2B5EF4-FFF2-40B4-BE49-F238E27FC236}">
              <a16:creationId xmlns:a16="http://schemas.microsoft.com/office/drawing/2014/main" id="{E2711D9D-3B30-49BD-BC0D-50A9B4FFBA53}"/>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45" name="直線コネクタ 744">
          <a:extLst>
            <a:ext uri="{FF2B5EF4-FFF2-40B4-BE49-F238E27FC236}">
              <a16:creationId xmlns:a16="http://schemas.microsoft.com/office/drawing/2014/main" id="{C0037AE0-29CF-4F60-9E86-EEB79CA38C6A}"/>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43015</xdr:rowOff>
    </xdr:from>
    <xdr:ext cx="405111" cy="259045"/>
    <xdr:sp macro="" textlink="">
      <xdr:nvSpPr>
        <xdr:cNvPr id="746" name="【庁舎】&#10;有形固定資産減価償却率平均値テキスト">
          <a:extLst>
            <a:ext uri="{FF2B5EF4-FFF2-40B4-BE49-F238E27FC236}">
              <a16:creationId xmlns:a16="http://schemas.microsoft.com/office/drawing/2014/main" id="{0A35FB74-54C7-4C63-997D-3330ACB85140}"/>
            </a:ext>
          </a:extLst>
        </xdr:cNvPr>
        <xdr:cNvSpPr txBox="1"/>
      </xdr:nvSpPr>
      <xdr:spPr>
        <a:xfrm>
          <a:off x="16357600" y="1787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747" name="フローチャート: 判断 746">
          <a:extLst>
            <a:ext uri="{FF2B5EF4-FFF2-40B4-BE49-F238E27FC236}">
              <a16:creationId xmlns:a16="http://schemas.microsoft.com/office/drawing/2014/main" id="{1604A952-881D-4681-AF36-3A2F78C13C3D}"/>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748" name="フローチャート: 判断 747">
          <a:extLst>
            <a:ext uri="{FF2B5EF4-FFF2-40B4-BE49-F238E27FC236}">
              <a16:creationId xmlns:a16="http://schemas.microsoft.com/office/drawing/2014/main" id="{067B5E64-BDC2-4B54-8CFD-538F10BF288C}"/>
            </a:ext>
          </a:extLst>
        </xdr:cNvPr>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749" name="フローチャート: 判断 748">
          <a:extLst>
            <a:ext uri="{FF2B5EF4-FFF2-40B4-BE49-F238E27FC236}">
              <a16:creationId xmlns:a16="http://schemas.microsoft.com/office/drawing/2014/main" id="{A6CAEC0B-2A4A-4F52-BA6A-3F82212BF55E}"/>
            </a:ext>
          </a:extLst>
        </xdr:cNvPr>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750" name="フローチャート: 判断 749">
          <a:extLst>
            <a:ext uri="{FF2B5EF4-FFF2-40B4-BE49-F238E27FC236}">
              <a16:creationId xmlns:a16="http://schemas.microsoft.com/office/drawing/2014/main" id="{0AFBB65F-F10E-4D50-AB51-6E284A177310}"/>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751" name="フローチャート: 判断 750">
          <a:extLst>
            <a:ext uri="{FF2B5EF4-FFF2-40B4-BE49-F238E27FC236}">
              <a16:creationId xmlns:a16="http://schemas.microsoft.com/office/drawing/2014/main" id="{B4DAAC19-085F-4261-8B5A-BD7E7947659A}"/>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49D3F537-BE93-43EA-B03C-8F4768FE870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311C01BD-99CC-4578-93A2-DF4BF4B155C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A4BDAE70-A481-4855-A636-E6D296E37D1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105D4992-8A27-4C70-AA75-0E46966F6EF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EE655B42-9DB4-46DC-ABDD-ED743C6E150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757" name="楕円 756">
          <a:extLst>
            <a:ext uri="{FF2B5EF4-FFF2-40B4-BE49-F238E27FC236}">
              <a16:creationId xmlns:a16="http://schemas.microsoft.com/office/drawing/2014/main" id="{E210094E-6951-4B39-B95D-93252C4B5181}"/>
            </a:ext>
          </a:extLst>
        </xdr:cNvPr>
        <xdr:cNvSpPr/>
      </xdr:nvSpPr>
      <xdr:spPr>
        <a:xfrm>
          <a:off x="162687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125021</xdr:rowOff>
    </xdr:from>
    <xdr:ext cx="405111" cy="259045"/>
    <xdr:sp macro="" textlink="">
      <xdr:nvSpPr>
        <xdr:cNvPr id="758" name="【庁舎】&#10;有形固定資産減価償却率該当値テキスト">
          <a:extLst>
            <a:ext uri="{FF2B5EF4-FFF2-40B4-BE49-F238E27FC236}">
              <a16:creationId xmlns:a16="http://schemas.microsoft.com/office/drawing/2014/main" id="{EF7C0519-BE11-452C-9793-DB03CC14D7FF}"/>
            </a:ext>
          </a:extLst>
        </xdr:cNvPr>
        <xdr:cNvSpPr txBox="1"/>
      </xdr:nvSpPr>
      <xdr:spPr>
        <a:xfrm>
          <a:off x="16357600" y="1761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49893</xdr:rowOff>
    </xdr:from>
    <xdr:to>
      <xdr:col>81</xdr:col>
      <xdr:colOff>101600</xdr:colOff>
      <xdr:row>103</xdr:row>
      <xdr:rowOff>151493</xdr:rowOff>
    </xdr:to>
    <xdr:sp macro="" textlink="">
      <xdr:nvSpPr>
        <xdr:cNvPr id="759" name="楕円 758">
          <a:extLst>
            <a:ext uri="{FF2B5EF4-FFF2-40B4-BE49-F238E27FC236}">
              <a16:creationId xmlns:a16="http://schemas.microsoft.com/office/drawing/2014/main" id="{CD2EE453-94E4-4D0B-B24C-8B89D223098D}"/>
            </a:ext>
          </a:extLst>
        </xdr:cNvPr>
        <xdr:cNvSpPr/>
      </xdr:nvSpPr>
      <xdr:spPr>
        <a:xfrm>
          <a:off x="15430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100693</xdr:rowOff>
    </xdr:from>
    <xdr:to>
      <xdr:col>85</xdr:col>
      <xdr:colOff>127000</xdr:colOff>
      <xdr:row>103</xdr:row>
      <xdr:rowOff>152944</xdr:rowOff>
    </xdr:to>
    <xdr:cxnSp macro="">
      <xdr:nvCxnSpPr>
        <xdr:cNvPr id="760" name="直線コネクタ 759">
          <a:extLst>
            <a:ext uri="{FF2B5EF4-FFF2-40B4-BE49-F238E27FC236}">
              <a16:creationId xmlns:a16="http://schemas.microsoft.com/office/drawing/2014/main" id="{7926D2D8-AEE4-44DC-8B60-FE8DBF9F2E29}"/>
            </a:ext>
          </a:extLst>
        </xdr:cNvPr>
        <xdr:cNvCxnSpPr/>
      </xdr:nvCxnSpPr>
      <xdr:spPr>
        <a:xfrm>
          <a:off x="15481300" y="1776004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12337</xdr:rowOff>
    </xdr:from>
    <xdr:to>
      <xdr:col>76</xdr:col>
      <xdr:colOff>165100</xdr:colOff>
      <xdr:row>103</xdr:row>
      <xdr:rowOff>113937</xdr:rowOff>
    </xdr:to>
    <xdr:sp macro="" textlink="">
      <xdr:nvSpPr>
        <xdr:cNvPr id="761" name="楕円 760">
          <a:extLst>
            <a:ext uri="{FF2B5EF4-FFF2-40B4-BE49-F238E27FC236}">
              <a16:creationId xmlns:a16="http://schemas.microsoft.com/office/drawing/2014/main" id="{2ACFAF43-0E59-4512-8C77-BA9548A4C1E2}"/>
            </a:ext>
          </a:extLst>
        </xdr:cNvPr>
        <xdr:cNvSpPr/>
      </xdr:nvSpPr>
      <xdr:spPr>
        <a:xfrm>
          <a:off x="14541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63137</xdr:rowOff>
    </xdr:from>
    <xdr:to>
      <xdr:col>81</xdr:col>
      <xdr:colOff>50800</xdr:colOff>
      <xdr:row>103</xdr:row>
      <xdr:rowOff>100693</xdr:rowOff>
    </xdr:to>
    <xdr:cxnSp macro="">
      <xdr:nvCxnSpPr>
        <xdr:cNvPr id="762" name="直線コネクタ 761">
          <a:extLst>
            <a:ext uri="{FF2B5EF4-FFF2-40B4-BE49-F238E27FC236}">
              <a16:creationId xmlns:a16="http://schemas.microsoft.com/office/drawing/2014/main" id="{401AEFEA-AF8A-4AC8-83E5-323475B61F8A}"/>
            </a:ext>
          </a:extLst>
        </xdr:cNvPr>
        <xdr:cNvCxnSpPr/>
      </xdr:nvCxnSpPr>
      <xdr:spPr>
        <a:xfrm>
          <a:off x="14592300" y="177224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125005</xdr:rowOff>
    </xdr:from>
    <xdr:to>
      <xdr:col>72</xdr:col>
      <xdr:colOff>38100</xdr:colOff>
      <xdr:row>103</xdr:row>
      <xdr:rowOff>55155</xdr:rowOff>
    </xdr:to>
    <xdr:sp macro="" textlink="">
      <xdr:nvSpPr>
        <xdr:cNvPr id="763" name="楕円 762">
          <a:extLst>
            <a:ext uri="{FF2B5EF4-FFF2-40B4-BE49-F238E27FC236}">
              <a16:creationId xmlns:a16="http://schemas.microsoft.com/office/drawing/2014/main" id="{8DFF9E59-33BB-48B0-97BF-785477238675}"/>
            </a:ext>
          </a:extLst>
        </xdr:cNvPr>
        <xdr:cNvSpPr/>
      </xdr:nvSpPr>
      <xdr:spPr>
        <a:xfrm>
          <a:off x="13652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4355</xdr:rowOff>
    </xdr:from>
    <xdr:to>
      <xdr:col>76</xdr:col>
      <xdr:colOff>114300</xdr:colOff>
      <xdr:row>103</xdr:row>
      <xdr:rowOff>63137</xdr:rowOff>
    </xdr:to>
    <xdr:cxnSp macro="">
      <xdr:nvCxnSpPr>
        <xdr:cNvPr id="764" name="直線コネクタ 763">
          <a:extLst>
            <a:ext uri="{FF2B5EF4-FFF2-40B4-BE49-F238E27FC236}">
              <a16:creationId xmlns:a16="http://schemas.microsoft.com/office/drawing/2014/main" id="{846088A8-5B33-4834-9C59-D38AC7F3D50A}"/>
            </a:ext>
          </a:extLst>
        </xdr:cNvPr>
        <xdr:cNvCxnSpPr/>
      </xdr:nvCxnSpPr>
      <xdr:spPr>
        <a:xfrm>
          <a:off x="13703300" y="1766370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66221</xdr:rowOff>
    </xdr:from>
    <xdr:to>
      <xdr:col>67</xdr:col>
      <xdr:colOff>101600</xdr:colOff>
      <xdr:row>102</xdr:row>
      <xdr:rowOff>167821</xdr:rowOff>
    </xdr:to>
    <xdr:sp macro="" textlink="">
      <xdr:nvSpPr>
        <xdr:cNvPr id="765" name="楕円 764">
          <a:extLst>
            <a:ext uri="{FF2B5EF4-FFF2-40B4-BE49-F238E27FC236}">
              <a16:creationId xmlns:a16="http://schemas.microsoft.com/office/drawing/2014/main" id="{DC34AB58-94A9-4272-BDF7-A347E19362C0}"/>
            </a:ext>
          </a:extLst>
        </xdr:cNvPr>
        <xdr:cNvSpPr/>
      </xdr:nvSpPr>
      <xdr:spPr>
        <a:xfrm>
          <a:off x="12763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117021</xdr:rowOff>
    </xdr:from>
    <xdr:to>
      <xdr:col>71</xdr:col>
      <xdr:colOff>177800</xdr:colOff>
      <xdr:row>103</xdr:row>
      <xdr:rowOff>4355</xdr:rowOff>
    </xdr:to>
    <xdr:cxnSp macro="">
      <xdr:nvCxnSpPr>
        <xdr:cNvPr id="766" name="直線コネクタ 765">
          <a:extLst>
            <a:ext uri="{FF2B5EF4-FFF2-40B4-BE49-F238E27FC236}">
              <a16:creationId xmlns:a16="http://schemas.microsoft.com/office/drawing/2014/main" id="{2307E28E-9208-4CF5-9C61-565891AF6A73}"/>
            </a:ext>
          </a:extLst>
        </xdr:cNvPr>
        <xdr:cNvCxnSpPr/>
      </xdr:nvCxnSpPr>
      <xdr:spPr>
        <a:xfrm>
          <a:off x="12814300" y="1760492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90369</xdr:rowOff>
    </xdr:from>
    <xdr:ext cx="405111" cy="259045"/>
    <xdr:sp macro="" textlink="">
      <xdr:nvSpPr>
        <xdr:cNvPr id="767" name="n_1aveValue【庁舎】&#10;有形固定資産減価償却率">
          <a:extLst>
            <a:ext uri="{FF2B5EF4-FFF2-40B4-BE49-F238E27FC236}">
              <a16:creationId xmlns:a16="http://schemas.microsoft.com/office/drawing/2014/main" id="{8068A29B-DB96-479E-9CAE-C27C384B3BFF}"/>
            </a:ext>
          </a:extLst>
        </xdr:cNvPr>
        <xdr:cNvSpPr txBox="1"/>
      </xdr:nvSpPr>
      <xdr:spPr>
        <a:xfrm>
          <a:off x="15266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768" name="n_2aveValue【庁舎】&#10;有形固定資産減価償却率">
          <a:extLst>
            <a:ext uri="{FF2B5EF4-FFF2-40B4-BE49-F238E27FC236}">
              <a16:creationId xmlns:a16="http://schemas.microsoft.com/office/drawing/2014/main" id="{AAF29D39-B25F-4D7B-92D1-222482315D73}"/>
            </a:ext>
          </a:extLst>
        </xdr:cNvPr>
        <xdr:cNvSpPr txBox="1"/>
      </xdr:nvSpPr>
      <xdr:spPr>
        <a:xfrm>
          <a:off x="14389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769" name="n_3aveValue【庁舎】&#10;有形固定資産減価償却率">
          <a:extLst>
            <a:ext uri="{FF2B5EF4-FFF2-40B4-BE49-F238E27FC236}">
              <a16:creationId xmlns:a16="http://schemas.microsoft.com/office/drawing/2014/main" id="{C933231B-67F1-4424-9191-11241F3B83F5}"/>
            </a:ext>
          </a:extLst>
        </xdr:cNvPr>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82204</xdr:rowOff>
    </xdr:from>
    <xdr:ext cx="405111" cy="259045"/>
    <xdr:sp macro="" textlink="">
      <xdr:nvSpPr>
        <xdr:cNvPr id="770" name="n_4aveValue【庁舎】&#10;有形固定資産減価償却率">
          <a:extLst>
            <a:ext uri="{FF2B5EF4-FFF2-40B4-BE49-F238E27FC236}">
              <a16:creationId xmlns:a16="http://schemas.microsoft.com/office/drawing/2014/main" id="{8D9455AD-97F1-4AA4-BB44-F1BF7CEE917D}"/>
            </a:ext>
          </a:extLst>
        </xdr:cNvPr>
        <xdr:cNvSpPr txBox="1"/>
      </xdr:nvSpPr>
      <xdr:spPr>
        <a:xfrm>
          <a:off x="12611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168020</xdr:rowOff>
    </xdr:from>
    <xdr:ext cx="405111" cy="259045"/>
    <xdr:sp macro="" textlink="">
      <xdr:nvSpPr>
        <xdr:cNvPr id="771" name="n_1mainValue【庁舎】&#10;有形固定資産減価償却率">
          <a:extLst>
            <a:ext uri="{FF2B5EF4-FFF2-40B4-BE49-F238E27FC236}">
              <a16:creationId xmlns:a16="http://schemas.microsoft.com/office/drawing/2014/main" id="{093D2403-03A3-4673-A65C-11AAD3C749C9}"/>
            </a:ext>
          </a:extLst>
        </xdr:cNvPr>
        <xdr:cNvSpPr txBox="1"/>
      </xdr:nvSpPr>
      <xdr:spPr>
        <a:xfrm>
          <a:off x="152660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130464</xdr:rowOff>
    </xdr:from>
    <xdr:ext cx="405111" cy="259045"/>
    <xdr:sp macro="" textlink="">
      <xdr:nvSpPr>
        <xdr:cNvPr id="772" name="n_2mainValue【庁舎】&#10;有形固定資産減価償却率">
          <a:extLst>
            <a:ext uri="{FF2B5EF4-FFF2-40B4-BE49-F238E27FC236}">
              <a16:creationId xmlns:a16="http://schemas.microsoft.com/office/drawing/2014/main" id="{B0F91335-DE71-41C6-B289-CECDB936EAAA}"/>
            </a:ext>
          </a:extLst>
        </xdr:cNvPr>
        <xdr:cNvSpPr txBox="1"/>
      </xdr:nvSpPr>
      <xdr:spPr>
        <a:xfrm>
          <a:off x="14389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71682</xdr:rowOff>
    </xdr:from>
    <xdr:ext cx="405111" cy="259045"/>
    <xdr:sp macro="" textlink="">
      <xdr:nvSpPr>
        <xdr:cNvPr id="773" name="n_3mainValue【庁舎】&#10;有形固定資産減価償却率">
          <a:extLst>
            <a:ext uri="{FF2B5EF4-FFF2-40B4-BE49-F238E27FC236}">
              <a16:creationId xmlns:a16="http://schemas.microsoft.com/office/drawing/2014/main" id="{F67AB37F-7B5F-4474-BA13-D5FA1BDF49EE}"/>
            </a:ext>
          </a:extLst>
        </xdr:cNvPr>
        <xdr:cNvSpPr txBox="1"/>
      </xdr:nvSpPr>
      <xdr:spPr>
        <a:xfrm>
          <a:off x="13500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12898</xdr:rowOff>
    </xdr:from>
    <xdr:ext cx="405111" cy="259045"/>
    <xdr:sp macro="" textlink="">
      <xdr:nvSpPr>
        <xdr:cNvPr id="774" name="n_4mainValue【庁舎】&#10;有形固定資産減価償却率">
          <a:extLst>
            <a:ext uri="{FF2B5EF4-FFF2-40B4-BE49-F238E27FC236}">
              <a16:creationId xmlns:a16="http://schemas.microsoft.com/office/drawing/2014/main" id="{40E931F2-A8C2-47AC-BE80-3AA4CF34149B}"/>
            </a:ext>
          </a:extLst>
        </xdr:cNvPr>
        <xdr:cNvSpPr txBox="1"/>
      </xdr:nvSpPr>
      <xdr:spPr>
        <a:xfrm>
          <a:off x="126117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9E5CECE1-8AAF-4E91-8906-6488B25DE3B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B17C6347-8F5E-473B-9F03-E2014937020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7E8A380B-48BB-4B63-A613-6CCF6EDBB9E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9C2DB9F6-80F9-4B51-97CF-B176D65F16A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3E96FB4B-6622-4515-9E22-A290648368D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AEF1E27E-6641-43E1-A30D-4BD6FF25930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DCB0235B-A948-46BD-B9C1-2B8EF237DF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29EA560E-364D-465B-B15E-27208C50C4E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id="{C894B7C1-EE24-413F-BCFB-F738AA0576E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39DD0BC9-2792-47B6-A126-4B2146E264A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5" name="直線コネクタ 784">
          <a:extLst>
            <a:ext uri="{FF2B5EF4-FFF2-40B4-BE49-F238E27FC236}">
              <a16:creationId xmlns:a16="http://schemas.microsoft.com/office/drawing/2014/main" id="{2E18C934-96B5-461E-85F4-B0DB1E2320B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6" name="テキスト ボックス 785">
          <a:extLst>
            <a:ext uri="{FF2B5EF4-FFF2-40B4-BE49-F238E27FC236}">
              <a16:creationId xmlns:a16="http://schemas.microsoft.com/office/drawing/2014/main" id="{B55073EE-25A4-4CF8-8A78-51290606CDA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7" name="直線コネクタ 786">
          <a:extLst>
            <a:ext uri="{FF2B5EF4-FFF2-40B4-BE49-F238E27FC236}">
              <a16:creationId xmlns:a16="http://schemas.microsoft.com/office/drawing/2014/main" id="{35C3C8A1-5DAE-46F3-A808-2E55C2B2329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8" name="テキスト ボックス 787">
          <a:extLst>
            <a:ext uri="{FF2B5EF4-FFF2-40B4-BE49-F238E27FC236}">
              <a16:creationId xmlns:a16="http://schemas.microsoft.com/office/drawing/2014/main" id="{B173E658-8CD9-4180-8441-D17F2585765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9" name="直線コネクタ 788">
          <a:extLst>
            <a:ext uri="{FF2B5EF4-FFF2-40B4-BE49-F238E27FC236}">
              <a16:creationId xmlns:a16="http://schemas.microsoft.com/office/drawing/2014/main" id="{F77FCF72-6A2D-449B-97A0-FC330ADAB41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0" name="テキスト ボックス 789">
          <a:extLst>
            <a:ext uri="{FF2B5EF4-FFF2-40B4-BE49-F238E27FC236}">
              <a16:creationId xmlns:a16="http://schemas.microsoft.com/office/drawing/2014/main" id="{E6CE1DE1-3B6C-414F-83D1-0D7BF61735D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1" name="直線コネクタ 790">
          <a:extLst>
            <a:ext uri="{FF2B5EF4-FFF2-40B4-BE49-F238E27FC236}">
              <a16:creationId xmlns:a16="http://schemas.microsoft.com/office/drawing/2014/main" id="{CC6D9BE2-2B6B-4B67-BC09-2B4F2C7926C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2" name="テキスト ボックス 791">
          <a:extLst>
            <a:ext uri="{FF2B5EF4-FFF2-40B4-BE49-F238E27FC236}">
              <a16:creationId xmlns:a16="http://schemas.microsoft.com/office/drawing/2014/main" id="{0C386416-3F32-45FC-8ECE-4AADF526E2C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a:extLst>
            <a:ext uri="{FF2B5EF4-FFF2-40B4-BE49-F238E27FC236}">
              <a16:creationId xmlns:a16="http://schemas.microsoft.com/office/drawing/2014/main" id="{58E538EA-DE10-4FA5-B8B9-FBD453407B4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a:extLst>
            <a:ext uri="{FF2B5EF4-FFF2-40B4-BE49-F238E27FC236}">
              <a16:creationId xmlns:a16="http://schemas.microsoft.com/office/drawing/2014/main" id="{D09FE0F4-9BDC-4E17-A868-4A6CF70ABA0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a:extLst>
            <a:ext uri="{FF2B5EF4-FFF2-40B4-BE49-F238E27FC236}">
              <a16:creationId xmlns:a16="http://schemas.microsoft.com/office/drawing/2014/main" id="{813A882B-A756-49E8-9436-1B5929D6F4D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796" name="直線コネクタ 795">
          <a:extLst>
            <a:ext uri="{FF2B5EF4-FFF2-40B4-BE49-F238E27FC236}">
              <a16:creationId xmlns:a16="http://schemas.microsoft.com/office/drawing/2014/main" id="{7B973A29-A742-47C6-BF29-F4FBD837745E}"/>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97" name="【庁舎】&#10;一人当たり面積最小値テキスト">
          <a:extLst>
            <a:ext uri="{FF2B5EF4-FFF2-40B4-BE49-F238E27FC236}">
              <a16:creationId xmlns:a16="http://schemas.microsoft.com/office/drawing/2014/main" id="{320FE9DF-BF02-4740-98D2-A7BB47CD3DEC}"/>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98" name="直線コネクタ 797">
          <a:extLst>
            <a:ext uri="{FF2B5EF4-FFF2-40B4-BE49-F238E27FC236}">
              <a16:creationId xmlns:a16="http://schemas.microsoft.com/office/drawing/2014/main" id="{A91452D4-B154-4C28-8B78-41E994D6BA84}"/>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799" name="【庁舎】&#10;一人当たり面積最大値テキスト">
          <a:extLst>
            <a:ext uri="{FF2B5EF4-FFF2-40B4-BE49-F238E27FC236}">
              <a16:creationId xmlns:a16="http://schemas.microsoft.com/office/drawing/2014/main" id="{28EAFA5C-157A-4FEF-A2EF-021A93BA0719}"/>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800" name="直線コネクタ 799">
          <a:extLst>
            <a:ext uri="{FF2B5EF4-FFF2-40B4-BE49-F238E27FC236}">
              <a16:creationId xmlns:a16="http://schemas.microsoft.com/office/drawing/2014/main" id="{9C2328F8-2180-42B2-98A6-F2289C681395}"/>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44975</xdr:rowOff>
    </xdr:from>
    <xdr:ext cx="469744" cy="259045"/>
    <xdr:sp macro="" textlink="">
      <xdr:nvSpPr>
        <xdr:cNvPr id="801" name="【庁舎】&#10;一人当たり面積平均値テキスト">
          <a:extLst>
            <a:ext uri="{FF2B5EF4-FFF2-40B4-BE49-F238E27FC236}">
              <a16:creationId xmlns:a16="http://schemas.microsoft.com/office/drawing/2014/main" id="{D368EBC8-D5DA-43DE-B35B-DE16ADB95633}"/>
            </a:ext>
          </a:extLst>
        </xdr:cNvPr>
        <xdr:cNvSpPr txBox="1"/>
      </xdr:nvSpPr>
      <xdr:spPr>
        <a:xfrm>
          <a:off x="22199600" y="1821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802" name="フローチャート: 判断 801">
          <a:extLst>
            <a:ext uri="{FF2B5EF4-FFF2-40B4-BE49-F238E27FC236}">
              <a16:creationId xmlns:a16="http://schemas.microsoft.com/office/drawing/2014/main" id="{3E845D05-CD00-43C6-9898-6BC961374CB2}"/>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803" name="フローチャート: 判断 802">
          <a:extLst>
            <a:ext uri="{FF2B5EF4-FFF2-40B4-BE49-F238E27FC236}">
              <a16:creationId xmlns:a16="http://schemas.microsoft.com/office/drawing/2014/main" id="{89CB9E06-F4C6-46DB-A213-A0CBD24EC651}"/>
            </a:ext>
          </a:extLst>
        </xdr:cNvPr>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804" name="フローチャート: 判断 803">
          <a:extLst>
            <a:ext uri="{FF2B5EF4-FFF2-40B4-BE49-F238E27FC236}">
              <a16:creationId xmlns:a16="http://schemas.microsoft.com/office/drawing/2014/main" id="{753B8CA9-09AE-4673-A4FC-5F6D1FBB8B93}"/>
            </a:ext>
          </a:extLst>
        </xdr:cNvPr>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805" name="フローチャート: 判断 804">
          <a:extLst>
            <a:ext uri="{FF2B5EF4-FFF2-40B4-BE49-F238E27FC236}">
              <a16:creationId xmlns:a16="http://schemas.microsoft.com/office/drawing/2014/main" id="{3F5388A1-B497-49E5-A5F4-7EEB78F40453}"/>
            </a:ext>
          </a:extLst>
        </xdr:cNvPr>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806" name="フローチャート: 判断 805">
          <a:extLst>
            <a:ext uri="{FF2B5EF4-FFF2-40B4-BE49-F238E27FC236}">
              <a16:creationId xmlns:a16="http://schemas.microsoft.com/office/drawing/2014/main" id="{3AAE2350-3033-41A8-ACA8-3EF256D10A97}"/>
            </a:ext>
          </a:extLst>
        </xdr:cNvPr>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6303472F-311E-4BBA-AAC6-4891C98385C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8BA54A30-EB25-47EF-BD6D-A9D1A12EAE2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D5367EE7-B0CA-4608-BF66-DBCE5B18A65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D2C0AA36-CFCD-453C-B5E8-E8565A84A84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7D067641-288D-4712-A19D-FB7B2B113B9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53747</xdr:rowOff>
    </xdr:from>
    <xdr:to>
      <xdr:col>116</xdr:col>
      <xdr:colOff>114300</xdr:colOff>
      <xdr:row>106</xdr:row>
      <xdr:rowOff>155347</xdr:rowOff>
    </xdr:to>
    <xdr:sp macro="" textlink="">
      <xdr:nvSpPr>
        <xdr:cNvPr id="812" name="楕円 811">
          <a:extLst>
            <a:ext uri="{FF2B5EF4-FFF2-40B4-BE49-F238E27FC236}">
              <a16:creationId xmlns:a16="http://schemas.microsoft.com/office/drawing/2014/main" id="{22C6A55D-6126-42F1-BFC9-AEFAADC7D5D6}"/>
            </a:ext>
          </a:extLst>
        </xdr:cNvPr>
        <xdr:cNvSpPr/>
      </xdr:nvSpPr>
      <xdr:spPr>
        <a:xfrm>
          <a:off x="22110700" y="1822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76624</xdr:rowOff>
    </xdr:from>
    <xdr:ext cx="469744" cy="259045"/>
    <xdr:sp macro="" textlink="">
      <xdr:nvSpPr>
        <xdr:cNvPr id="813" name="【庁舎】&#10;一人当たり面積該当値テキスト">
          <a:extLst>
            <a:ext uri="{FF2B5EF4-FFF2-40B4-BE49-F238E27FC236}">
              <a16:creationId xmlns:a16="http://schemas.microsoft.com/office/drawing/2014/main" id="{31B2CCF9-9483-47D7-A86F-D91CDEAD2E0D}"/>
            </a:ext>
          </a:extLst>
        </xdr:cNvPr>
        <xdr:cNvSpPr txBox="1"/>
      </xdr:nvSpPr>
      <xdr:spPr>
        <a:xfrm>
          <a:off x="22199600" y="1807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58776</xdr:rowOff>
    </xdr:from>
    <xdr:to>
      <xdr:col>112</xdr:col>
      <xdr:colOff>38100</xdr:colOff>
      <xdr:row>106</xdr:row>
      <xdr:rowOff>160376</xdr:rowOff>
    </xdr:to>
    <xdr:sp macro="" textlink="">
      <xdr:nvSpPr>
        <xdr:cNvPr id="814" name="楕円 813">
          <a:extLst>
            <a:ext uri="{FF2B5EF4-FFF2-40B4-BE49-F238E27FC236}">
              <a16:creationId xmlns:a16="http://schemas.microsoft.com/office/drawing/2014/main" id="{04BE1BB4-D73C-4BC1-98DB-EDACD4F57F7B}"/>
            </a:ext>
          </a:extLst>
        </xdr:cNvPr>
        <xdr:cNvSpPr/>
      </xdr:nvSpPr>
      <xdr:spPr>
        <a:xfrm>
          <a:off x="21272500" y="1823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104547</xdr:rowOff>
    </xdr:from>
    <xdr:to>
      <xdr:col>116</xdr:col>
      <xdr:colOff>63500</xdr:colOff>
      <xdr:row>106</xdr:row>
      <xdr:rowOff>109576</xdr:rowOff>
    </xdr:to>
    <xdr:cxnSp macro="">
      <xdr:nvCxnSpPr>
        <xdr:cNvPr id="815" name="直線コネクタ 814">
          <a:extLst>
            <a:ext uri="{FF2B5EF4-FFF2-40B4-BE49-F238E27FC236}">
              <a16:creationId xmlns:a16="http://schemas.microsoft.com/office/drawing/2014/main" id="{46C9D6DC-63B5-45FF-9490-B4A187690F85}"/>
            </a:ext>
          </a:extLst>
        </xdr:cNvPr>
        <xdr:cNvCxnSpPr/>
      </xdr:nvCxnSpPr>
      <xdr:spPr>
        <a:xfrm flipV="1">
          <a:off x="21323300" y="1827824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64719</xdr:rowOff>
    </xdr:from>
    <xdr:to>
      <xdr:col>107</xdr:col>
      <xdr:colOff>101600</xdr:colOff>
      <xdr:row>106</xdr:row>
      <xdr:rowOff>166319</xdr:rowOff>
    </xdr:to>
    <xdr:sp macro="" textlink="">
      <xdr:nvSpPr>
        <xdr:cNvPr id="816" name="楕円 815">
          <a:extLst>
            <a:ext uri="{FF2B5EF4-FFF2-40B4-BE49-F238E27FC236}">
              <a16:creationId xmlns:a16="http://schemas.microsoft.com/office/drawing/2014/main" id="{F45CB9FB-113C-4C33-8DF2-8E4C4FFFAD67}"/>
            </a:ext>
          </a:extLst>
        </xdr:cNvPr>
        <xdr:cNvSpPr/>
      </xdr:nvSpPr>
      <xdr:spPr>
        <a:xfrm>
          <a:off x="20383500" y="1823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109576</xdr:rowOff>
    </xdr:from>
    <xdr:to>
      <xdr:col>111</xdr:col>
      <xdr:colOff>177800</xdr:colOff>
      <xdr:row>106</xdr:row>
      <xdr:rowOff>115519</xdr:rowOff>
    </xdr:to>
    <xdr:cxnSp macro="">
      <xdr:nvCxnSpPr>
        <xdr:cNvPr id="817" name="直線コネクタ 816">
          <a:extLst>
            <a:ext uri="{FF2B5EF4-FFF2-40B4-BE49-F238E27FC236}">
              <a16:creationId xmlns:a16="http://schemas.microsoft.com/office/drawing/2014/main" id="{76EBE46D-DAB7-46F2-83BC-2DD990EDED2A}"/>
            </a:ext>
          </a:extLst>
        </xdr:cNvPr>
        <xdr:cNvCxnSpPr/>
      </xdr:nvCxnSpPr>
      <xdr:spPr>
        <a:xfrm flipV="1">
          <a:off x="20434300" y="18283276"/>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70662</xdr:rowOff>
    </xdr:from>
    <xdr:to>
      <xdr:col>102</xdr:col>
      <xdr:colOff>165100</xdr:colOff>
      <xdr:row>107</xdr:row>
      <xdr:rowOff>812</xdr:rowOff>
    </xdr:to>
    <xdr:sp macro="" textlink="">
      <xdr:nvSpPr>
        <xdr:cNvPr id="818" name="楕円 817">
          <a:extLst>
            <a:ext uri="{FF2B5EF4-FFF2-40B4-BE49-F238E27FC236}">
              <a16:creationId xmlns:a16="http://schemas.microsoft.com/office/drawing/2014/main" id="{B68DBBFF-C0E2-401B-9CB0-7315662C90EA}"/>
            </a:ext>
          </a:extLst>
        </xdr:cNvPr>
        <xdr:cNvSpPr/>
      </xdr:nvSpPr>
      <xdr:spPr>
        <a:xfrm>
          <a:off x="19494500" y="182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115519</xdr:rowOff>
    </xdr:from>
    <xdr:to>
      <xdr:col>107</xdr:col>
      <xdr:colOff>50800</xdr:colOff>
      <xdr:row>106</xdr:row>
      <xdr:rowOff>121462</xdr:rowOff>
    </xdr:to>
    <xdr:cxnSp macro="">
      <xdr:nvCxnSpPr>
        <xdr:cNvPr id="819" name="直線コネクタ 818">
          <a:extLst>
            <a:ext uri="{FF2B5EF4-FFF2-40B4-BE49-F238E27FC236}">
              <a16:creationId xmlns:a16="http://schemas.microsoft.com/office/drawing/2014/main" id="{88F4AAA5-AEB9-4D83-A0F1-889454894792}"/>
            </a:ext>
          </a:extLst>
        </xdr:cNvPr>
        <xdr:cNvCxnSpPr/>
      </xdr:nvCxnSpPr>
      <xdr:spPr>
        <a:xfrm flipV="1">
          <a:off x="19545300" y="18289219"/>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73864</xdr:rowOff>
    </xdr:from>
    <xdr:to>
      <xdr:col>98</xdr:col>
      <xdr:colOff>38100</xdr:colOff>
      <xdr:row>107</xdr:row>
      <xdr:rowOff>4014</xdr:rowOff>
    </xdr:to>
    <xdr:sp macro="" textlink="">
      <xdr:nvSpPr>
        <xdr:cNvPr id="820" name="楕円 819">
          <a:extLst>
            <a:ext uri="{FF2B5EF4-FFF2-40B4-BE49-F238E27FC236}">
              <a16:creationId xmlns:a16="http://schemas.microsoft.com/office/drawing/2014/main" id="{E3B519EE-D06A-404B-B249-908162231F8B}"/>
            </a:ext>
          </a:extLst>
        </xdr:cNvPr>
        <xdr:cNvSpPr/>
      </xdr:nvSpPr>
      <xdr:spPr>
        <a:xfrm>
          <a:off x="18605500" y="182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121462</xdr:rowOff>
    </xdr:from>
    <xdr:to>
      <xdr:col>102</xdr:col>
      <xdr:colOff>114300</xdr:colOff>
      <xdr:row>106</xdr:row>
      <xdr:rowOff>124664</xdr:rowOff>
    </xdr:to>
    <xdr:cxnSp macro="">
      <xdr:nvCxnSpPr>
        <xdr:cNvPr id="821" name="直線コネクタ 820">
          <a:extLst>
            <a:ext uri="{FF2B5EF4-FFF2-40B4-BE49-F238E27FC236}">
              <a16:creationId xmlns:a16="http://schemas.microsoft.com/office/drawing/2014/main" id="{75C87FE4-C1A8-41AF-9952-4CEB657E55DA}"/>
            </a:ext>
          </a:extLst>
        </xdr:cNvPr>
        <xdr:cNvCxnSpPr/>
      </xdr:nvCxnSpPr>
      <xdr:spPr>
        <a:xfrm flipV="1">
          <a:off x="18656300" y="18295162"/>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822" name="n_1aveValue【庁舎】&#10;一人当たり面積">
          <a:extLst>
            <a:ext uri="{FF2B5EF4-FFF2-40B4-BE49-F238E27FC236}">
              <a16:creationId xmlns:a16="http://schemas.microsoft.com/office/drawing/2014/main" id="{12AACEBE-D991-4E17-8DF2-7651E539D471}"/>
            </a:ext>
          </a:extLst>
        </xdr:cNvPr>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823" name="n_2aveValue【庁舎】&#10;一人当たり面積">
          <a:extLst>
            <a:ext uri="{FF2B5EF4-FFF2-40B4-BE49-F238E27FC236}">
              <a16:creationId xmlns:a16="http://schemas.microsoft.com/office/drawing/2014/main" id="{B0036B06-C9F3-4A52-B2FF-5345DDCC291E}"/>
            </a:ext>
          </a:extLst>
        </xdr:cNvPr>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824" name="n_3aveValue【庁舎】&#10;一人当たり面積">
          <a:extLst>
            <a:ext uri="{FF2B5EF4-FFF2-40B4-BE49-F238E27FC236}">
              <a16:creationId xmlns:a16="http://schemas.microsoft.com/office/drawing/2014/main" id="{DCD84D4B-B023-413E-915E-DC9E409D39E9}"/>
            </a:ext>
          </a:extLst>
        </xdr:cNvPr>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16629</xdr:rowOff>
    </xdr:from>
    <xdr:ext cx="469744" cy="259045"/>
    <xdr:sp macro="" textlink="">
      <xdr:nvSpPr>
        <xdr:cNvPr id="825" name="n_4aveValue【庁舎】&#10;一人当たり面積">
          <a:extLst>
            <a:ext uri="{FF2B5EF4-FFF2-40B4-BE49-F238E27FC236}">
              <a16:creationId xmlns:a16="http://schemas.microsoft.com/office/drawing/2014/main" id="{A102E31C-12B5-4BDB-9883-0FBD36419211}"/>
            </a:ext>
          </a:extLst>
        </xdr:cNvPr>
        <xdr:cNvSpPr txBox="1"/>
      </xdr:nvSpPr>
      <xdr:spPr>
        <a:xfrm>
          <a:off x="18421427" y="1836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151503</xdr:rowOff>
    </xdr:from>
    <xdr:ext cx="469744" cy="259045"/>
    <xdr:sp macro="" textlink="">
      <xdr:nvSpPr>
        <xdr:cNvPr id="826" name="n_1mainValue【庁舎】&#10;一人当たり面積">
          <a:extLst>
            <a:ext uri="{FF2B5EF4-FFF2-40B4-BE49-F238E27FC236}">
              <a16:creationId xmlns:a16="http://schemas.microsoft.com/office/drawing/2014/main" id="{3B0608E4-6FBD-4AFE-AB9C-A1E4435157C8}"/>
            </a:ext>
          </a:extLst>
        </xdr:cNvPr>
        <xdr:cNvSpPr txBox="1"/>
      </xdr:nvSpPr>
      <xdr:spPr>
        <a:xfrm>
          <a:off x="21075727" y="183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157446</xdr:rowOff>
    </xdr:from>
    <xdr:ext cx="469744" cy="259045"/>
    <xdr:sp macro="" textlink="">
      <xdr:nvSpPr>
        <xdr:cNvPr id="827" name="n_2mainValue【庁舎】&#10;一人当たり面積">
          <a:extLst>
            <a:ext uri="{FF2B5EF4-FFF2-40B4-BE49-F238E27FC236}">
              <a16:creationId xmlns:a16="http://schemas.microsoft.com/office/drawing/2014/main" id="{E7D6FD08-2341-4CE0-8907-9953C78700F6}"/>
            </a:ext>
          </a:extLst>
        </xdr:cNvPr>
        <xdr:cNvSpPr txBox="1"/>
      </xdr:nvSpPr>
      <xdr:spPr>
        <a:xfrm>
          <a:off x="20199427" y="1833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163389</xdr:rowOff>
    </xdr:from>
    <xdr:ext cx="469744" cy="259045"/>
    <xdr:sp macro="" textlink="">
      <xdr:nvSpPr>
        <xdr:cNvPr id="828" name="n_3mainValue【庁舎】&#10;一人当たり面積">
          <a:extLst>
            <a:ext uri="{FF2B5EF4-FFF2-40B4-BE49-F238E27FC236}">
              <a16:creationId xmlns:a16="http://schemas.microsoft.com/office/drawing/2014/main" id="{7940BB77-0886-47E0-A032-D4B7E37EF787}"/>
            </a:ext>
          </a:extLst>
        </xdr:cNvPr>
        <xdr:cNvSpPr txBox="1"/>
      </xdr:nvSpPr>
      <xdr:spPr>
        <a:xfrm>
          <a:off x="19310427" y="183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20541</xdr:rowOff>
    </xdr:from>
    <xdr:ext cx="469744" cy="259045"/>
    <xdr:sp macro="" textlink="">
      <xdr:nvSpPr>
        <xdr:cNvPr id="829" name="n_4mainValue【庁舎】&#10;一人当たり面積">
          <a:extLst>
            <a:ext uri="{FF2B5EF4-FFF2-40B4-BE49-F238E27FC236}">
              <a16:creationId xmlns:a16="http://schemas.microsoft.com/office/drawing/2014/main" id="{CCDDE9E8-2B6F-425A-B288-FFEDE367B1E9}"/>
            </a:ext>
          </a:extLst>
        </xdr:cNvPr>
        <xdr:cNvSpPr txBox="1"/>
      </xdr:nvSpPr>
      <xdr:spPr>
        <a:xfrm>
          <a:off x="18421427" y="1802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0" name="正方形/長方形 829">
          <a:extLst>
            <a:ext uri="{FF2B5EF4-FFF2-40B4-BE49-F238E27FC236}">
              <a16:creationId xmlns:a16="http://schemas.microsoft.com/office/drawing/2014/main" id="{E606BB43-5958-48EA-826C-CCB7EB3C796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1" name="正方形/長方形 830">
          <a:extLst>
            <a:ext uri="{FF2B5EF4-FFF2-40B4-BE49-F238E27FC236}">
              <a16:creationId xmlns:a16="http://schemas.microsoft.com/office/drawing/2014/main" id="{4438A446-D560-4F6A-A922-CA415322617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2" name="テキスト ボックス 831">
          <a:extLst>
            <a:ext uri="{FF2B5EF4-FFF2-40B4-BE49-F238E27FC236}">
              <a16:creationId xmlns:a16="http://schemas.microsoft.com/office/drawing/2014/main" id="{2DACC847-474C-403D-901D-E98098C0BA4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ＭＳ Ｐゴシック" panose="020B0600070205080204" pitchFamily="50" charset="-128"/>
              <a:cs typeface="+mn-cs"/>
            </a:rPr>
            <a:t>・有形固定資産減価償却率及び一人当たり有形固定資産の増減が大きい一般廃棄物処理施設は、令和元年度に池北３町行政事務組合の解散に伴い施設を移管されたが、令和元年度の固定資産台帳登録に誤りがあり令和２年度に修正したことによる。</a:t>
          </a:r>
          <a:endParaRPr lang="ja-JP" altLang="ja-JP" sz="130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・類似団体と比較し、有形固定資産減価償却率が高くなっている福祉施設においては、施設の廃止を含め今後のあり方の検討を進めていく必要がある。</a:t>
          </a:r>
          <a:endParaRPr lang="ja-JP" altLang="ja-JP" sz="130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・その他の施設は、類似団体と比較し有形固定資産減価償却率が低くなっているが、引き続き予防保全に努め、ライフサイクルコストの縮減を図っていく必要がある。</a:t>
          </a:r>
          <a:endParaRPr lang="ja-JP" altLang="ja-JP" sz="1300">
            <a:effectLst/>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9828245</v>
      </c>
      <c r="BO4" s="433"/>
      <c r="BP4" s="433"/>
      <c r="BQ4" s="433"/>
      <c r="BR4" s="433"/>
      <c r="BS4" s="433"/>
      <c r="BT4" s="433"/>
      <c r="BU4" s="434"/>
      <c r="BV4" s="432">
        <v>9741237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1.7</v>
      </c>
      <c r="CU4" s="439"/>
      <c r="CV4" s="439"/>
      <c r="CW4" s="439"/>
      <c r="CX4" s="439"/>
      <c r="CY4" s="439"/>
      <c r="CZ4" s="439"/>
      <c r="DA4" s="440"/>
      <c r="DB4" s="438">
        <v>2.1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9702238</v>
      </c>
      <c r="BO5" s="470"/>
      <c r="BP5" s="470"/>
      <c r="BQ5" s="470"/>
      <c r="BR5" s="470"/>
      <c r="BS5" s="470"/>
      <c r="BT5" s="470"/>
      <c r="BU5" s="471"/>
      <c r="BV5" s="469">
        <v>9624965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87.5</v>
      </c>
      <c r="CU5" s="467"/>
      <c r="CV5" s="467"/>
      <c r="CW5" s="467"/>
      <c r="CX5" s="467"/>
      <c r="CY5" s="467"/>
      <c r="CZ5" s="467"/>
      <c r="DA5" s="468"/>
      <c r="DB5" s="466">
        <v>90.6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126007</v>
      </c>
      <c r="BO6" s="470"/>
      <c r="BP6" s="470"/>
      <c r="BQ6" s="470"/>
      <c r="BR6" s="470"/>
      <c r="BS6" s="470"/>
      <c r="BT6" s="470"/>
      <c r="BU6" s="471"/>
      <c r="BV6" s="469">
        <v>116272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89.9</v>
      </c>
      <c r="CU6" s="507"/>
      <c r="CV6" s="507"/>
      <c r="CW6" s="507"/>
      <c r="CX6" s="507"/>
      <c r="CY6" s="507"/>
      <c r="CZ6" s="507"/>
      <c r="DA6" s="508"/>
      <c r="DB6" s="506">
        <v>93.2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34937</v>
      </c>
      <c r="BO7" s="470"/>
      <c r="BP7" s="470"/>
      <c r="BQ7" s="470"/>
      <c r="BR7" s="470"/>
      <c r="BS7" s="470"/>
      <c r="BT7" s="470"/>
      <c r="BU7" s="471"/>
      <c r="BV7" s="469">
        <v>6879</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5420533</v>
      </c>
      <c r="CU7" s="470"/>
      <c r="CV7" s="470"/>
      <c r="CW7" s="470"/>
      <c r="CX7" s="470"/>
      <c r="CY7" s="470"/>
      <c r="CZ7" s="470"/>
      <c r="DA7" s="471"/>
      <c r="DB7" s="469">
        <v>5227508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91070</v>
      </c>
      <c r="BO8" s="470"/>
      <c r="BP8" s="470"/>
      <c r="BQ8" s="470"/>
      <c r="BR8" s="470"/>
      <c r="BS8" s="470"/>
      <c r="BT8" s="470"/>
      <c r="BU8" s="471"/>
      <c r="BV8" s="469">
        <v>109393</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0.2</v>
      </c>
      <c r="CU8" s="510"/>
      <c r="CV8" s="510"/>
      <c r="CW8" s="510"/>
      <c r="CX8" s="510"/>
      <c r="CY8" s="510"/>
      <c r="CZ8" s="510"/>
      <c r="DA8" s="511"/>
      <c r="DB8" s="509">
        <v>0.2</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6563</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105</v>
      </c>
      <c r="AV9" s="502"/>
      <c r="AW9" s="502"/>
      <c r="AX9" s="502"/>
      <c r="AY9" s="503" t="s">
        <v>116</v>
      </c>
      <c r="AZ9" s="504"/>
      <c r="BA9" s="504"/>
      <c r="BB9" s="504"/>
      <c r="BC9" s="504"/>
      <c r="BD9" s="504"/>
      <c r="BE9" s="504"/>
      <c r="BF9" s="504"/>
      <c r="BG9" s="504"/>
      <c r="BH9" s="504"/>
      <c r="BI9" s="504"/>
      <c r="BJ9" s="504"/>
      <c r="BK9" s="504"/>
      <c r="BL9" s="504"/>
      <c r="BM9" s="505"/>
      <c r="BN9" s="469">
        <v>-18323</v>
      </c>
      <c r="BO9" s="470"/>
      <c r="BP9" s="470"/>
      <c r="BQ9" s="470"/>
      <c r="BR9" s="470"/>
      <c r="BS9" s="470"/>
      <c r="BT9" s="470"/>
      <c r="BU9" s="471"/>
      <c r="BV9" s="469">
        <v>18627</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18</v>
      </c>
      <c r="CU9" s="467"/>
      <c r="CV9" s="467"/>
      <c r="CW9" s="467"/>
      <c r="CX9" s="467"/>
      <c r="CY9" s="467"/>
      <c r="CZ9" s="467"/>
      <c r="DA9" s="468"/>
      <c r="DB9" s="466">
        <v>17.8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6990</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12</v>
      </c>
      <c r="BO10" s="470"/>
      <c r="BP10" s="470"/>
      <c r="BQ10" s="470"/>
      <c r="BR10" s="470"/>
      <c r="BS10" s="470"/>
      <c r="BT10" s="470"/>
      <c r="BU10" s="471"/>
      <c r="BV10" s="469">
        <v>60</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6684</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100000</v>
      </c>
      <c r="BO12" s="470"/>
      <c r="BP12" s="470"/>
      <c r="BQ12" s="470"/>
      <c r="BR12" s="470"/>
      <c r="BS12" s="470"/>
      <c r="BT12" s="470"/>
      <c r="BU12" s="471"/>
      <c r="BV12" s="469">
        <v>300000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140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141</v>
      </c>
      <c r="N13" s="561"/>
      <c r="O13" s="561"/>
      <c r="P13" s="561"/>
      <c r="Q13" s="562"/>
      <c r="R13" s="553">
        <v>6649</v>
      </c>
      <c r="S13" s="554"/>
      <c r="T13" s="554"/>
      <c r="U13" s="554"/>
      <c r="V13" s="555"/>
      <c r="W13" s="485" t="s">
        <v>142</v>
      </c>
      <c r="X13" s="486"/>
      <c r="Y13" s="486"/>
      <c r="Z13" s="486"/>
      <c r="AA13" s="486"/>
      <c r="AB13" s="476"/>
      <c r="AC13" s="520">
        <v>895</v>
      </c>
      <c r="AD13" s="521"/>
      <c r="AE13" s="521"/>
      <c r="AF13" s="521"/>
      <c r="AG13" s="563"/>
      <c r="AH13" s="520">
        <v>1027</v>
      </c>
      <c r="AI13" s="521"/>
      <c r="AJ13" s="521"/>
      <c r="AK13" s="521"/>
      <c r="AL13" s="522"/>
      <c r="AM13" s="498" t="s">
        <v>143</v>
      </c>
      <c r="AN13" s="499"/>
      <c r="AO13" s="499"/>
      <c r="AP13" s="499"/>
      <c r="AQ13" s="499"/>
      <c r="AR13" s="499"/>
      <c r="AS13" s="499"/>
      <c r="AT13" s="500"/>
      <c r="AU13" s="501" t="s">
        <v>144</v>
      </c>
      <c r="AV13" s="502"/>
      <c r="AW13" s="502"/>
      <c r="AX13" s="502"/>
      <c r="AY13" s="503" t="s">
        <v>145</v>
      </c>
      <c r="AZ13" s="504"/>
      <c r="BA13" s="504"/>
      <c r="BB13" s="504"/>
      <c r="BC13" s="504"/>
      <c r="BD13" s="504"/>
      <c r="BE13" s="504"/>
      <c r="BF13" s="504"/>
      <c r="BG13" s="504"/>
      <c r="BH13" s="504"/>
      <c r="BI13" s="504"/>
      <c r="BJ13" s="504"/>
      <c r="BK13" s="504"/>
      <c r="BL13" s="504"/>
      <c r="BM13" s="505"/>
      <c r="BN13" s="469">
        <v>-118311</v>
      </c>
      <c r="BO13" s="470"/>
      <c r="BP13" s="470"/>
      <c r="BQ13" s="470"/>
      <c r="BR13" s="470"/>
      <c r="BS13" s="470"/>
      <c r="BT13" s="470"/>
      <c r="BU13" s="471"/>
      <c r="BV13" s="469">
        <v>-281313</v>
      </c>
      <c r="BW13" s="470"/>
      <c r="BX13" s="470"/>
      <c r="BY13" s="470"/>
      <c r="BZ13" s="470"/>
      <c r="CA13" s="470"/>
      <c r="CB13" s="470"/>
      <c r="CC13" s="471"/>
      <c r="CD13" s="472" t="s">
        <v>146</v>
      </c>
      <c r="CE13" s="473"/>
      <c r="CF13" s="473"/>
      <c r="CG13" s="473"/>
      <c r="CH13" s="473"/>
      <c r="CI13" s="473"/>
      <c r="CJ13" s="473"/>
      <c r="CK13" s="473"/>
      <c r="CL13" s="473"/>
      <c r="CM13" s="473"/>
      <c r="CN13" s="473"/>
      <c r="CO13" s="473"/>
      <c r="CP13" s="473"/>
      <c r="CQ13" s="473"/>
      <c r="CR13" s="473"/>
      <c r="CS13" s="474"/>
      <c r="CT13" s="466">
        <v>9.6999999999999993</v>
      </c>
      <c r="CU13" s="467"/>
      <c r="CV13" s="467"/>
      <c r="CW13" s="467"/>
      <c r="CX13" s="467"/>
      <c r="CY13" s="467"/>
      <c r="CZ13" s="467"/>
      <c r="DA13" s="468"/>
      <c r="DB13" s="466">
        <v>9.1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147</v>
      </c>
      <c r="M14" s="551"/>
      <c r="N14" s="551"/>
      <c r="O14" s="551"/>
      <c r="P14" s="551"/>
      <c r="Q14" s="552"/>
      <c r="R14" s="553">
        <v>6787</v>
      </c>
      <c r="S14" s="554"/>
      <c r="T14" s="554"/>
      <c r="U14" s="554"/>
      <c r="V14" s="555"/>
      <c r="W14" s="459"/>
      <c r="X14" s="460"/>
      <c r="Y14" s="460"/>
      <c r="Z14" s="460"/>
      <c r="AA14" s="460"/>
      <c r="AB14" s="449"/>
      <c r="AC14" s="556">
        <v>25.9</v>
      </c>
      <c r="AD14" s="557"/>
      <c r="AE14" s="557"/>
      <c r="AF14" s="557"/>
      <c r="AG14" s="558"/>
      <c r="AH14" s="556">
        <v>27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148</v>
      </c>
      <c r="CE14" s="565"/>
      <c r="CF14" s="565"/>
      <c r="CG14" s="565"/>
      <c r="CH14" s="565"/>
      <c r="CI14" s="565"/>
      <c r="CJ14" s="565"/>
      <c r="CK14" s="565"/>
      <c r="CL14" s="565"/>
      <c r="CM14" s="565"/>
      <c r="CN14" s="565"/>
      <c r="CO14" s="565"/>
      <c r="CP14" s="565"/>
      <c r="CQ14" s="565"/>
      <c r="CR14" s="565"/>
      <c r="CS14" s="566"/>
      <c r="CT14" s="567" t="s">
        <v>149</v>
      </c>
      <c r="CU14" s="568"/>
      <c r="CV14" s="568"/>
      <c r="CW14" s="568"/>
      <c r="CX14" s="568"/>
      <c r="CY14" s="568"/>
      <c r="CZ14" s="568"/>
      <c r="DA14" s="569"/>
      <c r="DB14" s="567" t="s">
        <v>150</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151</v>
      </c>
      <c r="N15" s="561"/>
      <c r="O15" s="561"/>
      <c r="P15" s="561"/>
      <c r="Q15" s="562"/>
      <c r="R15" s="553">
        <v>6754</v>
      </c>
      <c r="S15" s="554"/>
      <c r="T15" s="554"/>
      <c r="U15" s="554"/>
      <c r="V15" s="555"/>
      <c r="W15" s="485" t="s">
        <v>152</v>
      </c>
      <c r="X15" s="486"/>
      <c r="Y15" s="486"/>
      <c r="Z15" s="486"/>
      <c r="AA15" s="486"/>
      <c r="AB15" s="476"/>
      <c r="AC15" s="520">
        <v>524</v>
      </c>
      <c r="AD15" s="521"/>
      <c r="AE15" s="521"/>
      <c r="AF15" s="521"/>
      <c r="AG15" s="563"/>
      <c r="AH15" s="520">
        <v>593</v>
      </c>
      <c r="AI15" s="521"/>
      <c r="AJ15" s="521"/>
      <c r="AK15" s="521"/>
      <c r="AL15" s="522"/>
      <c r="AM15" s="498"/>
      <c r="AN15" s="499"/>
      <c r="AO15" s="499"/>
      <c r="AP15" s="499"/>
      <c r="AQ15" s="499"/>
      <c r="AR15" s="499"/>
      <c r="AS15" s="499"/>
      <c r="AT15" s="500"/>
      <c r="AU15" s="501"/>
      <c r="AV15" s="502"/>
      <c r="AW15" s="502"/>
      <c r="AX15" s="502"/>
      <c r="AY15" s="429" t="s">
        <v>153</v>
      </c>
      <c r="AZ15" s="430"/>
      <c r="BA15" s="430"/>
      <c r="BB15" s="430"/>
      <c r="BC15" s="430"/>
      <c r="BD15" s="430"/>
      <c r="BE15" s="430"/>
      <c r="BF15" s="430"/>
      <c r="BG15" s="430"/>
      <c r="BH15" s="430"/>
      <c r="BI15" s="430"/>
      <c r="BJ15" s="430"/>
      <c r="BK15" s="430"/>
      <c r="BL15" s="430"/>
      <c r="BM15" s="431"/>
      <c r="BN15" s="432">
        <v>1070214</v>
      </c>
      <c r="BO15" s="433"/>
      <c r="BP15" s="433"/>
      <c r="BQ15" s="433"/>
      <c r="BR15" s="433"/>
      <c r="BS15" s="433"/>
      <c r="BT15" s="433"/>
      <c r="BU15" s="434"/>
      <c r="BV15" s="432">
        <v>975564</v>
      </c>
      <c r="BW15" s="433"/>
      <c r="BX15" s="433"/>
      <c r="BY15" s="433"/>
      <c r="BZ15" s="433"/>
      <c r="CA15" s="433"/>
      <c r="CB15" s="433"/>
      <c r="CC15" s="434"/>
      <c r="CD15" s="570" t="s">
        <v>154</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155</v>
      </c>
      <c r="M16" s="581"/>
      <c r="N16" s="581"/>
      <c r="O16" s="581"/>
      <c r="P16" s="581"/>
      <c r="Q16" s="582"/>
      <c r="R16" s="573" t="s">
        <v>156</v>
      </c>
      <c r="S16" s="574"/>
      <c r="T16" s="574"/>
      <c r="U16" s="574"/>
      <c r="V16" s="575"/>
      <c r="W16" s="459"/>
      <c r="X16" s="460"/>
      <c r="Y16" s="460"/>
      <c r="Z16" s="460"/>
      <c r="AA16" s="460"/>
      <c r="AB16" s="449"/>
      <c r="AC16" s="556">
        <v>15.1</v>
      </c>
      <c r="AD16" s="557"/>
      <c r="AE16" s="557"/>
      <c r="AF16" s="557"/>
      <c r="AG16" s="558"/>
      <c r="AH16" s="556">
        <v>15.6</v>
      </c>
      <c r="AI16" s="557"/>
      <c r="AJ16" s="557"/>
      <c r="AK16" s="557"/>
      <c r="AL16" s="559"/>
      <c r="AM16" s="498"/>
      <c r="AN16" s="499"/>
      <c r="AO16" s="499"/>
      <c r="AP16" s="499"/>
      <c r="AQ16" s="499"/>
      <c r="AR16" s="499"/>
      <c r="AS16" s="499"/>
      <c r="AT16" s="500"/>
      <c r="AU16" s="501"/>
      <c r="AV16" s="502"/>
      <c r="AW16" s="502"/>
      <c r="AX16" s="502"/>
      <c r="AY16" s="503" t="s">
        <v>157</v>
      </c>
      <c r="AZ16" s="504"/>
      <c r="BA16" s="504"/>
      <c r="BB16" s="504"/>
      <c r="BC16" s="504"/>
      <c r="BD16" s="504"/>
      <c r="BE16" s="504"/>
      <c r="BF16" s="504"/>
      <c r="BG16" s="504"/>
      <c r="BH16" s="504"/>
      <c r="BI16" s="504"/>
      <c r="BJ16" s="504"/>
      <c r="BK16" s="504"/>
      <c r="BL16" s="504"/>
      <c r="BM16" s="505"/>
      <c r="BN16" s="469">
        <v>5024993</v>
      </c>
      <c r="BO16" s="470"/>
      <c r="BP16" s="470"/>
      <c r="BQ16" s="470"/>
      <c r="BR16" s="470"/>
      <c r="BS16" s="470"/>
      <c r="BT16" s="470"/>
      <c r="BU16" s="471"/>
      <c r="BV16" s="469">
        <v>4841575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158</v>
      </c>
      <c r="N17" s="577"/>
      <c r="O17" s="577"/>
      <c r="P17" s="577"/>
      <c r="Q17" s="578"/>
      <c r="R17" s="573" t="s">
        <v>159</v>
      </c>
      <c r="S17" s="574"/>
      <c r="T17" s="574"/>
      <c r="U17" s="574"/>
      <c r="V17" s="575"/>
      <c r="W17" s="485" t="s">
        <v>160</v>
      </c>
      <c r="X17" s="486"/>
      <c r="Y17" s="486"/>
      <c r="Z17" s="486"/>
      <c r="AA17" s="486"/>
      <c r="AB17" s="476"/>
      <c r="AC17" s="520">
        <v>2041</v>
      </c>
      <c r="AD17" s="521"/>
      <c r="AE17" s="521"/>
      <c r="AF17" s="521"/>
      <c r="AG17" s="563"/>
      <c r="AH17" s="520">
        <v>2178</v>
      </c>
      <c r="AI17" s="521"/>
      <c r="AJ17" s="521"/>
      <c r="AK17" s="521"/>
      <c r="AL17" s="522"/>
      <c r="AM17" s="498"/>
      <c r="AN17" s="499"/>
      <c r="AO17" s="499"/>
      <c r="AP17" s="499"/>
      <c r="AQ17" s="499"/>
      <c r="AR17" s="499"/>
      <c r="AS17" s="499"/>
      <c r="AT17" s="500"/>
      <c r="AU17" s="501"/>
      <c r="AV17" s="502"/>
      <c r="AW17" s="502"/>
      <c r="AX17" s="502"/>
      <c r="AY17" s="503" t="s">
        <v>161</v>
      </c>
      <c r="AZ17" s="504"/>
      <c r="BA17" s="504"/>
      <c r="BB17" s="504"/>
      <c r="BC17" s="504"/>
      <c r="BD17" s="504"/>
      <c r="BE17" s="504"/>
      <c r="BF17" s="504"/>
      <c r="BG17" s="504"/>
      <c r="BH17" s="504"/>
      <c r="BI17" s="504"/>
      <c r="BJ17" s="504"/>
      <c r="BK17" s="504"/>
      <c r="BL17" s="504"/>
      <c r="BM17" s="505"/>
      <c r="BN17" s="469">
        <v>1321753</v>
      </c>
      <c r="BO17" s="470"/>
      <c r="BP17" s="470"/>
      <c r="BQ17" s="470"/>
      <c r="BR17" s="470"/>
      <c r="BS17" s="470"/>
      <c r="BT17" s="470"/>
      <c r="BU17" s="471"/>
      <c r="BV17" s="469">
        <v>1216453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162</v>
      </c>
      <c r="C18" s="512"/>
      <c r="D18" s="512"/>
      <c r="E18" s="584"/>
      <c r="F18" s="584"/>
      <c r="G18" s="584"/>
      <c r="H18" s="584"/>
      <c r="I18" s="584"/>
      <c r="J18" s="584"/>
      <c r="K18" s="584"/>
      <c r="L18" s="585">
        <v>1408.04</v>
      </c>
      <c r="M18" s="585"/>
      <c r="N18" s="585"/>
      <c r="O18" s="585"/>
      <c r="P18" s="585"/>
      <c r="Q18" s="585"/>
      <c r="R18" s="586"/>
      <c r="S18" s="586"/>
      <c r="T18" s="586"/>
      <c r="U18" s="586"/>
      <c r="V18" s="587"/>
      <c r="W18" s="487"/>
      <c r="X18" s="488"/>
      <c r="Y18" s="488"/>
      <c r="Z18" s="488"/>
      <c r="AA18" s="488"/>
      <c r="AB18" s="479"/>
      <c r="AC18" s="588">
        <v>59</v>
      </c>
      <c r="AD18" s="589"/>
      <c r="AE18" s="589"/>
      <c r="AF18" s="589"/>
      <c r="AG18" s="590"/>
      <c r="AH18" s="588">
        <v>57.3</v>
      </c>
      <c r="AI18" s="589"/>
      <c r="AJ18" s="589"/>
      <c r="AK18" s="589"/>
      <c r="AL18" s="591"/>
      <c r="AM18" s="498"/>
      <c r="AN18" s="499"/>
      <c r="AO18" s="499"/>
      <c r="AP18" s="499"/>
      <c r="AQ18" s="499"/>
      <c r="AR18" s="499"/>
      <c r="AS18" s="499"/>
      <c r="AT18" s="500"/>
      <c r="AU18" s="501"/>
      <c r="AV18" s="502"/>
      <c r="AW18" s="502"/>
      <c r="AX18" s="502"/>
      <c r="AY18" s="503" t="s">
        <v>163</v>
      </c>
      <c r="AZ18" s="504"/>
      <c r="BA18" s="504"/>
      <c r="BB18" s="504"/>
      <c r="BC18" s="504"/>
      <c r="BD18" s="504"/>
      <c r="BE18" s="504"/>
      <c r="BF18" s="504"/>
      <c r="BG18" s="504"/>
      <c r="BH18" s="504"/>
      <c r="BI18" s="504"/>
      <c r="BJ18" s="504"/>
      <c r="BK18" s="504"/>
      <c r="BL18" s="504"/>
      <c r="BM18" s="505"/>
      <c r="BN18" s="469">
        <v>4813121</v>
      </c>
      <c r="BO18" s="470"/>
      <c r="BP18" s="470"/>
      <c r="BQ18" s="470"/>
      <c r="BR18" s="470"/>
      <c r="BS18" s="470"/>
      <c r="BT18" s="470"/>
      <c r="BU18" s="471"/>
      <c r="BV18" s="469">
        <v>4843365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164</v>
      </c>
      <c r="C19" s="512"/>
      <c r="D19" s="512"/>
      <c r="E19" s="584"/>
      <c r="F19" s="584"/>
      <c r="G19" s="584"/>
      <c r="H19" s="584"/>
      <c r="I19" s="584"/>
      <c r="J19" s="584"/>
      <c r="K19" s="584"/>
      <c r="L19" s="592">
        <v>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165</v>
      </c>
      <c r="AZ19" s="504"/>
      <c r="BA19" s="504"/>
      <c r="BB19" s="504"/>
      <c r="BC19" s="504"/>
      <c r="BD19" s="504"/>
      <c r="BE19" s="504"/>
      <c r="BF19" s="504"/>
      <c r="BG19" s="504"/>
      <c r="BH19" s="504"/>
      <c r="BI19" s="504"/>
      <c r="BJ19" s="504"/>
      <c r="BK19" s="504"/>
      <c r="BL19" s="504"/>
      <c r="BM19" s="505"/>
      <c r="BN19" s="469">
        <v>6426196</v>
      </c>
      <c r="BO19" s="470"/>
      <c r="BP19" s="470"/>
      <c r="BQ19" s="470"/>
      <c r="BR19" s="470"/>
      <c r="BS19" s="470"/>
      <c r="BT19" s="470"/>
      <c r="BU19" s="471"/>
      <c r="BV19" s="469">
        <v>6223825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166</v>
      </c>
      <c r="C20" s="512"/>
      <c r="D20" s="512"/>
      <c r="E20" s="584"/>
      <c r="F20" s="584"/>
      <c r="G20" s="584"/>
      <c r="H20" s="584"/>
      <c r="I20" s="584"/>
      <c r="J20" s="584"/>
      <c r="K20" s="584"/>
      <c r="L20" s="592">
        <v>3097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167</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168</v>
      </c>
      <c r="C22" s="607"/>
      <c r="D22" s="608"/>
      <c r="E22" s="481" t="s">
        <v>1</v>
      </c>
      <c r="F22" s="486"/>
      <c r="G22" s="486"/>
      <c r="H22" s="486"/>
      <c r="I22" s="486"/>
      <c r="J22" s="486"/>
      <c r="K22" s="476"/>
      <c r="L22" s="481" t="s">
        <v>169</v>
      </c>
      <c r="M22" s="486"/>
      <c r="N22" s="486"/>
      <c r="O22" s="486"/>
      <c r="P22" s="476"/>
      <c r="Q22" s="615" t="s">
        <v>170</v>
      </c>
      <c r="R22" s="616"/>
      <c r="S22" s="616"/>
      <c r="T22" s="616"/>
      <c r="U22" s="616"/>
      <c r="V22" s="617"/>
      <c r="W22" s="621" t="s">
        <v>171</v>
      </c>
      <c r="X22" s="607"/>
      <c r="Y22" s="608"/>
      <c r="Z22" s="481" t="s">
        <v>1</v>
      </c>
      <c r="AA22" s="486"/>
      <c r="AB22" s="486"/>
      <c r="AC22" s="486"/>
      <c r="AD22" s="486"/>
      <c r="AE22" s="486"/>
      <c r="AF22" s="486"/>
      <c r="AG22" s="476"/>
      <c r="AH22" s="634" t="s">
        <v>172</v>
      </c>
      <c r="AI22" s="486"/>
      <c r="AJ22" s="486"/>
      <c r="AK22" s="486"/>
      <c r="AL22" s="476"/>
      <c r="AM22" s="634" t="s">
        <v>173</v>
      </c>
      <c r="AN22" s="635"/>
      <c r="AO22" s="635"/>
      <c r="AP22" s="635"/>
      <c r="AQ22" s="635"/>
      <c r="AR22" s="636"/>
      <c r="AS22" s="615" t="s">
        <v>170</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174</v>
      </c>
      <c r="AZ23" s="430"/>
      <c r="BA23" s="430"/>
      <c r="BB23" s="430"/>
      <c r="BC23" s="430"/>
      <c r="BD23" s="430"/>
      <c r="BE23" s="430"/>
      <c r="BF23" s="430"/>
      <c r="BG23" s="430"/>
      <c r="BH23" s="430"/>
      <c r="BI23" s="430"/>
      <c r="BJ23" s="430"/>
      <c r="BK23" s="430"/>
      <c r="BL23" s="430"/>
      <c r="BM23" s="431"/>
      <c r="BN23" s="469">
        <v>11811338</v>
      </c>
      <c r="BO23" s="470"/>
      <c r="BP23" s="470"/>
      <c r="BQ23" s="470"/>
      <c r="BR23" s="470"/>
      <c r="BS23" s="470"/>
      <c r="BT23" s="470"/>
      <c r="BU23" s="471"/>
      <c r="BV23" s="469">
        <v>12284440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175</v>
      </c>
      <c r="F24" s="499"/>
      <c r="G24" s="499"/>
      <c r="H24" s="499"/>
      <c r="I24" s="499"/>
      <c r="J24" s="499"/>
      <c r="K24" s="500"/>
      <c r="L24" s="520">
        <v>1</v>
      </c>
      <c r="M24" s="521"/>
      <c r="N24" s="521"/>
      <c r="O24" s="521"/>
      <c r="P24" s="563"/>
      <c r="Q24" s="520">
        <v>7400</v>
      </c>
      <c r="R24" s="521"/>
      <c r="S24" s="521"/>
      <c r="T24" s="521"/>
      <c r="U24" s="521"/>
      <c r="V24" s="563"/>
      <c r="W24" s="622"/>
      <c r="X24" s="610"/>
      <c r="Y24" s="611"/>
      <c r="Z24" s="519" t="s">
        <v>176</v>
      </c>
      <c r="AA24" s="499"/>
      <c r="AB24" s="499"/>
      <c r="AC24" s="499"/>
      <c r="AD24" s="499"/>
      <c r="AE24" s="499"/>
      <c r="AF24" s="499"/>
      <c r="AG24" s="500"/>
      <c r="AH24" s="520">
        <v>151</v>
      </c>
      <c r="AI24" s="521"/>
      <c r="AJ24" s="521"/>
      <c r="AK24" s="521"/>
      <c r="AL24" s="563"/>
      <c r="AM24" s="520">
        <v>462664</v>
      </c>
      <c r="AN24" s="521"/>
      <c r="AO24" s="521"/>
      <c r="AP24" s="521"/>
      <c r="AQ24" s="521"/>
      <c r="AR24" s="563"/>
      <c r="AS24" s="520">
        <v>3064</v>
      </c>
      <c r="AT24" s="521"/>
      <c r="AU24" s="521"/>
      <c r="AV24" s="521"/>
      <c r="AW24" s="521"/>
      <c r="AX24" s="522"/>
      <c r="AY24" s="642" t="s">
        <v>177</v>
      </c>
      <c r="AZ24" s="643"/>
      <c r="BA24" s="643"/>
      <c r="BB24" s="643"/>
      <c r="BC24" s="643"/>
      <c r="BD24" s="643"/>
      <c r="BE24" s="643"/>
      <c r="BF24" s="643"/>
      <c r="BG24" s="643"/>
      <c r="BH24" s="643"/>
      <c r="BI24" s="643"/>
      <c r="BJ24" s="643"/>
      <c r="BK24" s="643"/>
      <c r="BL24" s="643"/>
      <c r="BM24" s="644"/>
      <c r="BN24" s="469">
        <v>11704213</v>
      </c>
      <c r="BO24" s="470"/>
      <c r="BP24" s="470"/>
      <c r="BQ24" s="470"/>
      <c r="BR24" s="470"/>
      <c r="BS24" s="470"/>
      <c r="BT24" s="470"/>
      <c r="BU24" s="471"/>
      <c r="BV24" s="469">
        <v>12151948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178</v>
      </c>
      <c r="F25" s="499"/>
      <c r="G25" s="499"/>
      <c r="H25" s="499"/>
      <c r="I25" s="499"/>
      <c r="J25" s="499"/>
      <c r="K25" s="500"/>
      <c r="L25" s="520">
        <v>1</v>
      </c>
      <c r="M25" s="521"/>
      <c r="N25" s="521"/>
      <c r="O25" s="521"/>
      <c r="P25" s="563"/>
      <c r="Q25" s="520">
        <v>6100</v>
      </c>
      <c r="R25" s="521"/>
      <c r="S25" s="521"/>
      <c r="T25" s="521"/>
      <c r="U25" s="521"/>
      <c r="V25" s="563"/>
      <c r="W25" s="622"/>
      <c r="X25" s="610"/>
      <c r="Y25" s="611"/>
      <c r="Z25" s="519" t="s">
        <v>179</v>
      </c>
      <c r="AA25" s="499"/>
      <c r="AB25" s="499"/>
      <c r="AC25" s="499"/>
      <c r="AD25" s="499"/>
      <c r="AE25" s="499"/>
      <c r="AF25" s="499"/>
      <c r="AG25" s="500"/>
      <c r="AH25" s="520" t="s">
        <v>180</v>
      </c>
      <c r="AI25" s="521"/>
      <c r="AJ25" s="521"/>
      <c r="AK25" s="521"/>
      <c r="AL25" s="563"/>
      <c r="AM25" s="520" t="s">
        <v>181</v>
      </c>
      <c r="AN25" s="521"/>
      <c r="AO25" s="521"/>
      <c r="AP25" s="521"/>
      <c r="AQ25" s="521"/>
      <c r="AR25" s="563"/>
      <c r="AS25" s="520" t="s">
        <v>182</v>
      </c>
      <c r="AT25" s="521"/>
      <c r="AU25" s="521"/>
      <c r="AV25" s="521"/>
      <c r="AW25" s="521"/>
      <c r="AX25" s="522"/>
      <c r="AY25" s="429" t="s">
        <v>183</v>
      </c>
      <c r="AZ25" s="430"/>
      <c r="BA25" s="430"/>
      <c r="BB25" s="430"/>
      <c r="BC25" s="430"/>
      <c r="BD25" s="430"/>
      <c r="BE25" s="430"/>
      <c r="BF25" s="430"/>
      <c r="BG25" s="430"/>
      <c r="BH25" s="430"/>
      <c r="BI25" s="430"/>
      <c r="BJ25" s="430"/>
      <c r="BK25" s="430"/>
      <c r="BL25" s="430"/>
      <c r="BM25" s="431"/>
      <c r="BN25" s="432">
        <v>1296717</v>
      </c>
      <c r="BO25" s="433"/>
      <c r="BP25" s="433"/>
      <c r="BQ25" s="433"/>
      <c r="BR25" s="433"/>
      <c r="BS25" s="433"/>
      <c r="BT25" s="433"/>
      <c r="BU25" s="434"/>
      <c r="BV25" s="432">
        <v>1175995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184</v>
      </c>
      <c r="F26" s="499"/>
      <c r="G26" s="499"/>
      <c r="H26" s="499"/>
      <c r="I26" s="499"/>
      <c r="J26" s="499"/>
      <c r="K26" s="500"/>
      <c r="L26" s="520">
        <v>1</v>
      </c>
      <c r="M26" s="521"/>
      <c r="N26" s="521"/>
      <c r="O26" s="521"/>
      <c r="P26" s="563"/>
      <c r="Q26" s="520">
        <v>5600</v>
      </c>
      <c r="R26" s="521"/>
      <c r="S26" s="521"/>
      <c r="T26" s="521"/>
      <c r="U26" s="521"/>
      <c r="V26" s="563"/>
      <c r="W26" s="622"/>
      <c r="X26" s="610"/>
      <c r="Y26" s="611"/>
      <c r="Z26" s="519" t="s">
        <v>185</v>
      </c>
      <c r="AA26" s="632"/>
      <c r="AB26" s="632"/>
      <c r="AC26" s="632"/>
      <c r="AD26" s="632"/>
      <c r="AE26" s="632"/>
      <c r="AF26" s="632"/>
      <c r="AG26" s="633"/>
      <c r="AH26" s="520">
        <v>3</v>
      </c>
      <c r="AI26" s="521"/>
      <c r="AJ26" s="521"/>
      <c r="AK26" s="521"/>
      <c r="AL26" s="563"/>
      <c r="AM26" s="520">
        <v>8541</v>
      </c>
      <c r="AN26" s="521"/>
      <c r="AO26" s="521"/>
      <c r="AP26" s="521"/>
      <c r="AQ26" s="521"/>
      <c r="AR26" s="563"/>
      <c r="AS26" s="520">
        <v>2847</v>
      </c>
      <c r="AT26" s="521"/>
      <c r="AU26" s="521"/>
      <c r="AV26" s="521"/>
      <c r="AW26" s="521"/>
      <c r="AX26" s="522"/>
      <c r="AY26" s="472" t="s">
        <v>186</v>
      </c>
      <c r="AZ26" s="473"/>
      <c r="BA26" s="473"/>
      <c r="BB26" s="473"/>
      <c r="BC26" s="473"/>
      <c r="BD26" s="473"/>
      <c r="BE26" s="473"/>
      <c r="BF26" s="473"/>
      <c r="BG26" s="473"/>
      <c r="BH26" s="473"/>
      <c r="BI26" s="473"/>
      <c r="BJ26" s="473"/>
      <c r="BK26" s="473"/>
      <c r="BL26" s="473"/>
      <c r="BM26" s="474"/>
      <c r="BN26" s="469" t="s">
        <v>187</v>
      </c>
      <c r="BO26" s="470"/>
      <c r="BP26" s="470"/>
      <c r="BQ26" s="470"/>
      <c r="BR26" s="470"/>
      <c r="BS26" s="470"/>
      <c r="BT26" s="470"/>
      <c r="BU26" s="471"/>
      <c r="BV26" s="469" t="s">
        <v>139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188</v>
      </c>
      <c r="F27" s="499"/>
      <c r="G27" s="499"/>
      <c r="H27" s="499"/>
      <c r="I27" s="499"/>
      <c r="J27" s="499"/>
      <c r="K27" s="500"/>
      <c r="L27" s="520">
        <v>1</v>
      </c>
      <c r="M27" s="521"/>
      <c r="N27" s="521"/>
      <c r="O27" s="521"/>
      <c r="P27" s="563"/>
      <c r="Q27" s="520">
        <v>3000</v>
      </c>
      <c r="R27" s="521"/>
      <c r="S27" s="521"/>
      <c r="T27" s="521"/>
      <c r="U27" s="521"/>
      <c r="V27" s="563"/>
      <c r="W27" s="622"/>
      <c r="X27" s="610"/>
      <c r="Y27" s="611"/>
      <c r="Z27" s="519" t="s">
        <v>189</v>
      </c>
      <c r="AA27" s="499"/>
      <c r="AB27" s="499"/>
      <c r="AC27" s="499"/>
      <c r="AD27" s="499"/>
      <c r="AE27" s="499"/>
      <c r="AF27" s="499"/>
      <c r="AG27" s="500"/>
      <c r="AH27" s="520" t="s">
        <v>180</v>
      </c>
      <c r="AI27" s="521"/>
      <c r="AJ27" s="521"/>
      <c r="AK27" s="521"/>
      <c r="AL27" s="563"/>
      <c r="AM27" s="520" t="s">
        <v>139</v>
      </c>
      <c r="AN27" s="521"/>
      <c r="AO27" s="521"/>
      <c r="AP27" s="521"/>
      <c r="AQ27" s="521"/>
      <c r="AR27" s="563"/>
      <c r="AS27" s="520" t="s">
        <v>150</v>
      </c>
      <c r="AT27" s="521"/>
      <c r="AU27" s="521"/>
      <c r="AV27" s="521"/>
      <c r="AW27" s="521"/>
      <c r="AX27" s="522"/>
      <c r="AY27" s="564" t="s">
        <v>190</v>
      </c>
      <c r="AZ27" s="565"/>
      <c r="BA27" s="565"/>
      <c r="BB27" s="565"/>
      <c r="BC27" s="565"/>
      <c r="BD27" s="565"/>
      <c r="BE27" s="565"/>
      <c r="BF27" s="565"/>
      <c r="BG27" s="565"/>
      <c r="BH27" s="565"/>
      <c r="BI27" s="565"/>
      <c r="BJ27" s="565"/>
      <c r="BK27" s="565"/>
      <c r="BL27" s="565"/>
      <c r="BM27" s="566"/>
      <c r="BN27" s="645">
        <v>33398</v>
      </c>
      <c r="BO27" s="646"/>
      <c r="BP27" s="646"/>
      <c r="BQ27" s="646"/>
      <c r="BR27" s="646"/>
      <c r="BS27" s="646"/>
      <c r="BT27" s="646"/>
      <c r="BU27" s="647"/>
      <c r="BV27" s="645">
        <v>33360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191</v>
      </c>
      <c r="F28" s="499"/>
      <c r="G28" s="499"/>
      <c r="H28" s="499"/>
      <c r="I28" s="499"/>
      <c r="J28" s="499"/>
      <c r="K28" s="500"/>
      <c r="L28" s="520">
        <v>1</v>
      </c>
      <c r="M28" s="521"/>
      <c r="N28" s="521"/>
      <c r="O28" s="521"/>
      <c r="P28" s="563"/>
      <c r="Q28" s="520">
        <v>2350</v>
      </c>
      <c r="R28" s="521"/>
      <c r="S28" s="521"/>
      <c r="T28" s="521"/>
      <c r="U28" s="521"/>
      <c r="V28" s="563"/>
      <c r="W28" s="622"/>
      <c r="X28" s="610"/>
      <c r="Y28" s="611"/>
      <c r="Z28" s="519" t="s">
        <v>192</v>
      </c>
      <c r="AA28" s="499"/>
      <c r="AB28" s="499"/>
      <c r="AC28" s="499"/>
      <c r="AD28" s="499"/>
      <c r="AE28" s="499"/>
      <c r="AF28" s="499"/>
      <c r="AG28" s="500"/>
      <c r="AH28" s="520" t="s">
        <v>139</v>
      </c>
      <c r="AI28" s="521"/>
      <c r="AJ28" s="521"/>
      <c r="AK28" s="521"/>
      <c r="AL28" s="563"/>
      <c r="AM28" s="520" t="s">
        <v>150</v>
      </c>
      <c r="AN28" s="521"/>
      <c r="AO28" s="521"/>
      <c r="AP28" s="521"/>
      <c r="AQ28" s="521"/>
      <c r="AR28" s="563"/>
      <c r="AS28" s="520" t="s">
        <v>150</v>
      </c>
      <c r="AT28" s="521"/>
      <c r="AU28" s="521"/>
      <c r="AV28" s="521"/>
      <c r="AW28" s="521"/>
      <c r="AX28" s="522"/>
      <c r="AY28" s="648" t="s">
        <v>193</v>
      </c>
      <c r="AZ28" s="649"/>
      <c r="BA28" s="649"/>
      <c r="BB28" s="650"/>
      <c r="BC28" s="429" t="s">
        <v>48</v>
      </c>
      <c r="BD28" s="430"/>
      <c r="BE28" s="430"/>
      <c r="BF28" s="430"/>
      <c r="BG28" s="430"/>
      <c r="BH28" s="430"/>
      <c r="BI28" s="430"/>
      <c r="BJ28" s="430"/>
      <c r="BK28" s="430"/>
      <c r="BL28" s="430"/>
      <c r="BM28" s="431"/>
      <c r="BN28" s="432">
        <v>1628528</v>
      </c>
      <c r="BO28" s="433"/>
      <c r="BP28" s="433"/>
      <c r="BQ28" s="433"/>
      <c r="BR28" s="433"/>
      <c r="BS28" s="433"/>
      <c r="BT28" s="433"/>
      <c r="BU28" s="434"/>
      <c r="BV28" s="432">
        <v>1673516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194</v>
      </c>
      <c r="F29" s="499"/>
      <c r="G29" s="499"/>
      <c r="H29" s="499"/>
      <c r="I29" s="499"/>
      <c r="J29" s="499"/>
      <c r="K29" s="500"/>
      <c r="L29" s="520">
        <v>11</v>
      </c>
      <c r="M29" s="521"/>
      <c r="N29" s="521"/>
      <c r="O29" s="521"/>
      <c r="P29" s="563"/>
      <c r="Q29" s="520">
        <v>1880</v>
      </c>
      <c r="R29" s="521"/>
      <c r="S29" s="521"/>
      <c r="T29" s="521"/>
      <c r="U29" s="521"/>
      <c r="V29" s="563"/>
      <c r="W29" s="623"/>
      <c r="X29" s="624"/>
      <c r="Y29" s="625"/>
      <c r="Z29" s="519" t="s">
        <v>195</v>
      </c>
      <c r="AA29" s="499"/>
      <c r="AB29" s="499"/>
      <c r="AC29" s="499"/>
      <c r="AD29" s="499"/>
      <c r="AE29" s="499"/>
      <c r="AF29" s="499"/>
      <c r="AG29" s="500"/>
      <c r="AH29" s="520">
        <v>151</v>
      </c>
      <c r="AI29" s="521"/>
      <c r="AJ29" s="521"/>
      <c r="AK29" s="521"/>
      <c r="AL29" s="563"/>
      <c r="AM29" s="520">
        <v>462664</v>
      </c>
      <c r="AN29" s="521"/>
      <c r="AO29" s="521"/>
      <c r="AP29" s="521"/>
      <c r="AQ29" s="521"/>
      <c r="AR29" s="563"/>
      <c r="AS29" s="520">
        <v>3064</v>
      </c>
      <c r="AT29" s="521"/>
      <c r="AU29" s="521"/>
      <c r="AV29" s="521"/>
      <c r="AW29" s="521"/>
      <c r="AX29" s="522"/>
      <c r="AY29" s="651"/>
      <c r="AZ29" s="652"/>
      <c r="BA29" s="652"/>
      <c r="BB29" s="653"/>
      <c r="BC29" s="503" t="s">
        <v>196</v>
      </c>
      <c r="BD29" s="504"/>
      <c r="BE29" s="504"/>
      <c r="BF29" s="504"/>
      <c r="BG29" s="504"/>
      <c r="BH29" s="504"/>
      <c r="BI29" s="504"/>
      <c r="BJ29" s="504"/>
      <c r="BK29" s="504"/>
      <c r="BL29" s="504"/>
      <c r="BM29" s="505"/>
      <c r="BN29" s="469">
        <v>953228</v>
      </c>
      <c r="BO29" s="470"/>
      <c r="BP29" s="470"/>
      <c r="BQ29" s="470"/>
      <c r="BR29" s="470"/>
      <c r="BS29" s="470"/>
      <c r="BT29" s="470"/>
      <c r="BU29" s="471"/>
      <c r="BV29" s="469">
        <v>947728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197</v>
      </c>
      <c r="X30" s="630"/>
      <c r="Y30" s="630"/>
      <c r="Z30" s="630"/>
      <c r="AA30" s="630"/>
      <c r="AB30" s="630"/>
      <c r="AC30" s="630"/>
      <c r="AD30" s="630"/>
      <c r="AE30" s="630"/>
      <c r="AF30" s="630"/>
      <c r="AG30" s="631"/>
      <c r="AH30" s="588">
        <v>96.9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2765870</v>
      </c>
      <c r="BO30" s="646"/>
      <c r="BP30" s="646"/>
      <c r="BQ30" s="646"/>
      <c r="BR30" s="646"/>
      <c r="BS30" s="646"/>
      <c r="BT30" s="646"/>
      <c r="BU30" s="647"/>
      <c r="BV30" s="645">
        <v>2818453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198</v>
      </c>
      <c r="D32" s="214"/>
      <c r="E32" s="214"/>
      <c r="F32" s="211"/>
      <c r="G32" s="211"/>
      <c r="H32" s="211"/>
      <c r="I32" s="211"/>
      <c r="J32" s="211"/>
      <c r="K32" s="211"/>
      <c r="L32" s="211"/>
      <c r="M32" s="211"/>
      <c r="N32" s="211"/>
      <c r="O32" s="211"/>
      <c r="P32" s="211"/>
      <c r="Q32" s="211"/>
      <c r="R32" s="211"/>
      <c r="S32" s="211"/>
      <c r="T32" s="211"/>
      <c r="U32" s="211" t="s">
        <v>199</v>
      </c>
      <c r="V32" s="211"/>
      <c r="W32" s="211"/>
      <c r="X32" s="211"/>
      <c r="Y32" s="211"/>
      <c r="Z32" s="211"/>
      <c r="AA32" s="211"/>
      <c r="AB32" s="211"/>
      <c r="AC32" s="211"/>
      <c r="AD32" s="211"/>
      <c r="AE32" s="211"/>
      <c r="AF32" s="211"/>
      <c r="AG32" s="211"/>
      <c r="AH32" s="211"/>
      <c r="AI32" s="211"/>
      <c r="AJ32" s="211"/>
      <c r="AK32" s="211"/>
      <c r="AL32" s="211"/>
      <c r="AM32" s="215" t="s">
        <v>200</v>
      </c>
      <c r="AN32" s="211"/>
      <c r="AO32" s="211"/>
      <c r="AP32" s="211"/>
      <c r="AQ32" s="211"/>
      <c r="AR32" s="211"/>
      <c r="AS32" s="215"/>
      <c r="AT32" s="215"/>
      <c r="AU32" s="215"/>
      <c r="AV32" s="215"/>
      <c r="AW32" s="215"/>
      <c r="AX32" s="215"/>
      <c r="AY32" s="215"/>
      <c r="AZ32" s="215"/>
      <c r="BA32" s="215"/>
      <c r="BB32" s="211"/>
      <c r="BC32" s="215"/>
      <c r="BD32" s="211"/>
      <c r="BE32" s="215" t="s">
        <v>201</v>
      </c>
      <c r="BF32" s="211"/>
      <c r="BG32" s="211"/>
      <c r="BH32" s="211"/>
      <c r="BI32" s="211"/>
      <c r="BJ32" s="215"/>
      <c r="BK32" s="215"/>
      <c r="BL32" s="215"/>
      <c r="BM32" s="215"/>
      <c r="BN32" s="215"/>
      <c r="BO32" s="215"/>
      <c r="BP32" s="215"/>
      <c r="BQ32" s="215"/>
      <c r="BR32" s="211"/>
      <c r="BS32" s="211"/>
      <c r="BT32" s="211"/>
      <c r="BU32" s="211"/>
      <c r="BV32" s="211"/>
      <c r="BW32" s="211" t="s">
        <v>202</v>
      </c>
      <c r="BX32" s="211"/>
      <c r="BY32" s="211"/>
      <c r="BZ32" s="211"/>
      <c r="CA32" s="211"/>
      <c r="CB32" s="215"/>
      <c r="CC32" s="215"/>
      <c r="CD32" s="215"/>
      <c r="CE32" s="215"/>
      <c r="CF32" s="215"/>
      <c r="CG32" s="215"/>
      <c r="CH32" s="215"/>
      <c r="CI32" s="215"/>
      <c r="CJ32" s="215"/>
      <c r="CK32" s="215"/>
      <c r="CL32" s="215"/>
      <c r="CM32" s="215"/>
      <c r="CN32" s="215"/>
      <c r="CO32" s="215" t="s">
        <v>203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204</v>
      </c>
      <c r="D33" s="493"/>
      <c r="E33" s="458" t="s">
        <v>205</v>
      </c>
      <c r="F33" s="458"/>
      <c r="G33" s="458"/>
      <c r="H33" s="458"/>
      <c r="I33" s="458"/>
      <c r="J33" s="458"/>
      <c r="K33" s="458"/>
      <c r="L33" s="458"/>
      <c r="M33" s="458"/>
      <c r="N33" s="458"/>
      <c r="O33" s="458"/>
      <c r="P33" s="458"/>
      <c r="Q33" s="458"/>
      <c r="R33" s="458"/>
      <c r="S33" s="458"/>
      <c r="T33" s="216"/>
      <c r="U33" s="493" t="s">
        <v>206</v>
      </c>
      <c r="V33" s="493"/>
      <c r="W33" s="458" t="s">
        <v>207</v>
      </c>
      <c r="X33" s="458"/>
      <c r="Y33" s="458"/>
      <c r="Z33" s="458"/>
      <c r="AA33" s="458"/>
      <c r="AB33" s="458"/>
      <c r="AC33" s="458"/>
      <c r="AD33" s="458"/>
      <c r="AE33" s="458"/>
      <c r="AF33" s="458"/>
      <c r="AG33" s="458"/>
      <c r="AH33" s="458"/>
      <c r="AI33" s="458"/>
      <c r="AJ33" s="458"/>
      <c r="AK33" s="458"/>
      <c r="AL33" s="216"/>
      <c r="AM33" s="493" t="s">
        <v>204</v>
      </c>
      <c r="AN33" s="493"/>
      <c r="AO33" s="458" t="s">
        <v>207</v>
      </c>
      <c r="AP33" s="458"/>
      <c r="AQ33" s="458"/>
      <c r="AR33" s="458"/>
      <c r="AS33" s="458"/>
      <c r="AT33" s="458"/>
      <c r="AU33" s="458"/>
      <c r="AV33" s="458"/>
      <c r="AW33" s="458"/>
      <c r="AX33" s="458"/>
      <c r="AY33" s="458"/>
      <c r="AZ33" s="458"/>
      <c r="BA33" s="458"/>
      <c r="BB33" s="458"/>
      <c r="BC33" s="458"/>
      <c r="BD33" s="217"/>
      <c r="BE33" s="458" t="s">
        <v>208</v>
      </c>
      <c r="BF33" s="458"/>
      <c r="BG33" s="458" t="s">
        <v>209</v>
      </c>
      <c r="BH33" s="458"/>
      <c r="BI33" s="458"/>
      <c r="BJ33" s="458"/>
      <c r="BK33" s="458"/>
      <c r="BL33" s="458"/>
      <c r="BM33" s="458"/>
      <c r="BN33" s="458"/>
      <c r="BO33" s="458"/>
      <c r="BP33" s="458"/>
      <c r="BQ33" s="458"/>
      <c r="BR33" s="458"/>
      <c r="BS33" s="458"/>
      <c r="BT33" s="458"/>
      <c r="BU33" s="458"/>
      <c r="BV33" s="217"/>
      <c r="BW33" s="493" t="s">
        <v>208</v>
      </c>
      <c r="BX33" s="493"/>
      <c r="BY33" s="458" t="s">
        <v>210</v>
      </c>
      <c r="BZ33" s="458"/>
      <c r="CA33" s="458"/>
      <c r="CB33" s="458"/>
      <c r="CC33" s="458"/>
      <c r="CD33" s="458"/>
      <c r="CE33" s="458"/>
      <c r="CF33" s="458"/>
      <c r="CG33" s="458"/>
      <c r="CH33" s="458"/>
      <c r="CI33" s="458"/>
      <c r="CJ33" s="458"/>
      <c r="CK33" s="458"/>
      <c r="CL33" s="458"/>
      <c r="CM33" s="458"/>
      <c r="CN33" s="216"/>
      <c r="CO33" s="493" t="s">
        <v>211</v>
      </c>
      <c r="CP33" s="493"/>
      <c r="CQ33" s="458" t="s">
        <v>212</v>
      </c>
      <c r="CR33" s="458"/>
      <c r="CS33" s="458"/>
      <c r="CT33" s="458"/>
      <c r="CU33" s="458"/>
      <c r="CV33" s="458"/>
      <c r="CW33" s="458"/>
      <c r="CX33" s="458"/>
      <c r="CY33" s="458"/>
      <c r="CZ33" s="458"/>
      <c r="DA33" s="458"/>
      <c r="DB33" s="458"/>
      <c r="DC33" s="458"/>
      <c r="DD33" s="458"/>
      <c r="DE33" s="458"/>
      <c r="DF33" s="216"/>
      <c r="DG33" s="657" t="s">
        <v>213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IF('各会計、関係団体の財政状況及び健全化判断比率'!B32="","",'各会計、関係団体の財政状況及び健全化判断比率'!B32)</f>
        <v>上水道事業会計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IF('各会計、関係団体の財政状況及び健全化判断比率'!B34="","",'各会計、関係団体の財政状況及び健全化判断比率'!B34)</f>
        <v>簡易水道特別会計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とかち広域消防事務組合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資源ごみ処理等事業特別会計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IF('各会計、関係団体の財政状況及び健全化判断比率'!B33="","",'各会計、関係団体の財政状況及び健全化判断比率'!B33)</f>
        <v>国民健康保険病院事業会計</v>
      </c>
      <c r="AP35" s="659"/>
      <c r="AQ35" s="659"/>
      <c r="AR35" s="659"/>
      <c r="AS35" s="659"/>
      <c r="AT35" s="659"/>
      <c r="AU35" s="659"/>
      <c r="AV35" s="659"/>
      <c r="AW35" s="659"/>
      <c r="AX35" s="659"/>
      <c r="AY35" s="659"/>
      <c r="AZ35" s="659"/>
      <c r="BA35" s="659"/>
      <c r="BB35" s="659"/>
      <c r="BC35" s="659"/>
      <c r="BD35" s="214"/>
      <c r="BE35" s="658">
        <f t="shared" ref="BE35:BE43" si="1">IF(BG35="","",BE34+1)</f>
        <v>10</v>
      </c>
      <c r="BF35" s="658"/>
      <c r="BG35" s="659" t="str">
        <f>IF('各会計、関係団体の財政状況及び健全化判断比率'!B35="","",'各会計、関係団体の財政状況及び健全化判断比率'!B35)</f>
        <v>公共下水道事業特別会計</v>
      </c>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十勝圏複合事務組合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t="str">
        <f t="shared" si="2"/>
        <v/>
      </c>
      <c r="BX36" s="658"/>
      <c r="BY36" s="659" t="str">
        <f>IF('各会計、関係団体の財政状況及び健全化判断比率'!B70="","",'各会計、関係団体の財政状況及び健全化判断比率'!B70)</f>
        <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214</v>
      </c>
      <c r="C46" s="186"/>
      <c r="D46" s="186"/>
      <c r="E46" s="186" t="s">
        <v>215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218</v>
      </c>
    </row>
    <row r="50" spans="5:5" x14ac:dyDescent="0.15">
      <c r="E50" s="188" t="s">
        <v>219</v>
      </c>
    </row>
    <row r="51" spans="5:5" x14ac:dyDescent="0.15">
      <c r="E51" s="188" t="s">
        <v>220</v>
      </c>
    </row>
    <row r="52" spans="5:5" x14ac:dyDescent="0.15">
      <c r="E52" s="188" t="s">
        <v>221</v>
      </c>
    </row>
    <row r="53" spans="5:5" x14ac:dyDescent="0.15"/>
    <row r="54" spans="5:5" x14ac:dyDescent="0.15"/>
    <row r="55" spans="5:5" x14ac:dyDescent="0.15"/>
    <row r="56" spans="5:5" x14ac:dyDescent="0.15"/>
  </sheetData>
  <sheetProtection algorithmName="SHA-512" hashValue="3MnwMDbfYDzJ1+2SUpCgOXLhF4lMsZCYjBzJp3Gi93YtccVC86fgSr8JcPGFvdT0Qo2qlZM1ZOvlO+BWZSYLOg==" saltValue="wuKzr7o7m+52DpoTdidO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222</v>
      </c>
      <c r="DI1" s="662"/>
      <c r="DJ1" s="662"/>
      <c r="DK1" s="662"/>
      <c r="DL1" s="662"/>
      <c r="DM1" s="662"/>
      <c r="DN1" s="663"/>
      <c r="DO1" s="226"/>
      <c r="DP1" s="661" t="s">
        <v>223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224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228</v>
      </c>
      <c r="S4" s="665"/>
      <c r="T4" s="665"/>
      <c r="U4" s="665"/>
      <c r="V4" s="665"/>
      <c r="W4" s="665"/>
      <c r="X4" s="665"/>
      <c r="Y4" s="666"/>
      <c r="Z4" s="664" t="s">
        <v>229</v>
      </c>
      <c r="AA4" s="665"/>
      <c r="AB4" s="665"/>
      <c r="AC4" s="666"/>
      <c r="AD4" s="664" t="s">
        <v>230</v>
      </c>
      <c r="AE4" s="665"/>
      <c r="AF4" s="665"/>
      <c r="AG4" s="665"/>
      <c r="AH4" s="665"/>
      <c r="AI4" s="665"/>
      <c r="AJ4" s="665"/>
      <c r="AK4" s="666"/>
      <c r="AL4" s="664" t="s">
        <v>229</v>
      </c>
      <c r="AM4" s="665"/>
      <c r="AN4" s="665"/>
      <c r="AO4" s="666"/>
      <c r="AP4" s="670" t="s">
        <v>231</v>
      </c>
      <c r="AQ4" s="670"/>
      <c r="AR4" s="670"/>
      <c r="AS4" s="670"/>
      <c r="AT4" s="670"/>
      <c r="AU4" s="670"/>
      <c r="AV4" s="670"/>
      <c r="AW4" s="670"/>
      <c r="AX4" s="670"/>
      <c r="AY4" s="670"/>
      <c r="AZ4" s="670"/>
      <c r="BA4" s="670"/>
      <c r="BB4" s="670"/>
      <c r="BC4" s="670"/>
      <c r="BD4" s="670"/>
      <c r="BE4" s="670"/>
      <c r="BF4" s="670"/>
      <c r="BG4" s="670" t="s">
        <v>232</v>
      </c>
      <c r="BH4" s="670"/>
      <c r="BI4" s="670"/>
      <c r="BJ4" s="670"/>
      <c r="BK4" s="670"/>
      <c r="BL4" s="670"/>
      <c r="BM4" s="670"/>
      <c r="BN4" s="670"/>
      <c r="BO4" s="670" t="s">
        <v>229</v>
      </c>
      <c r="BP4" s="670"/>
      <c r="BQ4" s="670"/>
      <c r="BR4" s="670"/>
      <c r="BS4" s="670" t="s">
        <v>233</v>
      </c>
      <c r="BT4" s="670"/>
      <c r="BU4" s="670"/>
      <c r="BV4" s="670"/>
      <c r="BW4" s="670"/>
      <c r="BX4" s="670"/>
      <c r="BY4" s="670"/>
      <c r="BZ4" s="670"/>
      <c r="CA4" s="670"/>
      <c r="CB4" s="670"/>
      <c r="CD4" s="667" t="s">
        <v>234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235</v>
      </c>
      <c r="C5" s="672"/>
      <c r="D5" s="672"/>
      <c r="E5" s="672"/>
      <c r="F5" s="672"/>
      <c r="G5" s="672"/>
      <c r="H5" s="672"/>
      <c r="I5" s="672"/>
      <c r="J5" s="672"/>
      <c r="K5" s="672"/>
      <c r="L5" s="672"/>
      <c r="M5" s="672"/>
      <c r="N5" s="672"/>
      <c r="O5" s="672"/>
      <c r="P5" s="672"/>
      <c r="Q5" s="673"/>
      <c r="R5" s="674">
        <v>960168</v>
      </c>
      <c r="S5" s="675"/>
      <c r="T5" s="675"/>
      <c r="U5" s="675"/>
      <c r="V5" s="675"/>
      <c r="W5" s="675"/>
      <c r="X5" s="675"/>
      <c r="Y5" s="676"/>
      <c r="Z5" s="677">
        <v>9.8000000000000007</v>
      </c>
      <c r="AA5" s="677"/>
      <c r="AB5" s="677"/>
      <c r="AC5" s="677"/>
      <c r="AD5" s="678">
        <v>960168</v>
      </c>
      <c r="AE5" s="678"/>
      <c r="AF5" s="678"/>
      <c r="AG5" s="678"/>
      <c r="AH5" s="678"/>
      <c r="AI5" s="678"/>
      <c r="AJ5" s="678"/>
      <c r="AK5" s="678"/>
      <c r="AL5" s="679">
        <v>17.899999999999999</v>
      </c>
      <c r="AM5" s="680"/>
      <c r="AN5" s="680"/>
      <c r="AO5" s="681"/>
      <c r="AP5" s="671" t="s">
        <v>236</v>
      </c>
      <c r="AQ5" s="672"/>
      <c r="AR5" s="672"/>
      <c r="AS5" s="672"/>
      <c r="AT5" s="672"/>
      <c r="AU5" s="672"/>
      <c r="AV5" s="672"/>
      <c r="AW5" s="672"/>
      <c r="AX5" s="672"/>
      <c r="AY5" s="672"/>
      <c r="AZ5" s="672"/>
      <c r="BA5" s="672"/>
      <c r="BB5" s="672"/>
      <c r="BC5" s="672"/>
      <c r="BD5" s="672"/>
      <c r="BE5" s="672"/>
      <c r="BF5" s="673"/>
      <c r="BG5" s="685">
        <v>959521</v>
      </c>
      <c r="BH5" s="686"/>
      <c r="BI5" s="686"/>
      <c r="BJ5" s="686"/>
      <c r="BK5" s="686"/>
      <c r="BL5" s="686"/>
      <c r="BM5" s="686"/>
      <c r="BN5" s="687"/>
      <c r="BO5" s="688">
        <v>99.9</v>
      </c>
      <c r="BP5" s="688"/>
      <c r="BQ5" s="688"/>
      <c r="BR5" s="688"/>
      <c r="BS5" s="689">
        <v>9029</v>
      </c>
      <c r="BT5" s="689"/>
      <c r="BU5" s="689"/>
      <c r="BV5" s="689"/>
      <c r="BW5" s="689"/>
      <c r="BX5" s="689"/>
      <c r="BY5" s="689"/>
      <c r="BZ5" s="689"/>
      <c r="CA5" s="689"/>
      <c r="CB5" s="693"/>
      <c r="CD5" s="667" t="s">
        <v>231</v>
      </c>
      <c r="CE5" s="668"/>
      <c r="CF5" s="668"/>
      <c r="CG5" s="668"/>
      <c r="CH5" s="668"/>
      <c r="CI5" s="668"/>
      <c r="CJ5" s="668"/>
      <c r="CK5" s="668"/>
      <c r="CL5" s="668"/>
      <c r="CM5" s="668"/>
      <c r="CN5" s="668"/>
      <c r="CO5" s="668"/>
      <c r="CP5" s="668"/>
      <c r="CQ5" s="669"/>
      <c r="CR5" s="667" t="s">
        <v>237</v>
      </c>
      <c r="CS5" s="668"/>
      <c r="CT5" s="668"/>
      <c r="CU5" s="668"/>
      <c r="CV5" s="668"/>
      <c r="CW5" s="668"/>
      <c r="CX5" s="668"/>
      <c r="CY5" s="669"/>
      <c r="CZ5" s="667" t="s">
        <v>229</v>
      </c>
      <c r="DA5" s="668"/>
      <c r="DB5" s="668"/>
      <c r="DC5" s="669"/>
      <c r="DD5" s="667" t="s">
        <v>238</v>
      </c>
      <c r="DE5" s="668"/>
      <c r="DF5" s="668"/>
      <c r="DG5" s="668"/>
      <c r="DH5" s="668"/>
      <c r="DI5" s="668"/>
      <c r="DJ5" s="668"/>
      <c r="DK5" s="668"/>
      <c r="DL5" s="668"/>
      <c r="DM5" s="668"/>
      <c r="DN5" s="668"/>
      <c r="DO5" s="668"/>
      <c r="DP5" s="669"/>
      <c r="DQ5" s="667" t="s">
        <v>239</v>
      </c>
      <c r="DR5" s="668"/>
      <c r="DS5" s="668"/>
      <c r="DT5" s="668"/>
      <c r="DU5" s="668"/>
      <c r="DV5" s="668"/>
      <c r="DW5" s="668"/>
      <c r="DX5" s="668"/>
      <c r="DY5" s="668"/>
      <c r="DZ5" s="668"/>
      <c r="EA5" s="668"/>
      <c r="EB5" s="668"/>
      <c r="EC5" s="669"/>
    </row>
    <row r="6" spans="2:143" ht="11.25" customHeight="1" x14ac:dyDescent="0.15">
      <c r="B6" s="682" t="s">
        <v>240</v>
      </c>
      <c r="C6" s="683"/>
      <c r="D6" s="683"/>
      <c r="E6" s="683"/>
      <c r="F6" s="683"/>
      <c r="G6" s="683"/>
      <c r="H6" s="683"/>
      <c r="I6" s="683"/>
      <c r="J6" s="683"/>
      <c r="K6" s="683"/>
      <c r="L6" s="683"/>
      <c r="M6" s="683"/>
      <c r="N6" s="683"/>
      <c r="O6" s="683"/>
      <c r="P6" s="683"/>
      <c r="Q6" s="684"/>
      <c r="R6" s="685">
        <v>177510</v>
      </c>
      <c r="S6" s="686"/>
      <c r="T6" s="686"/>
      <c r="U6" s="686"/>
      <c r="V6" s="686"/>
      <c r="W6" s="686"/>
      <c r="X6" s="686"/>
      <c r="Y6" s="687"/>
      <c r="Z6" s="688">
        <v>1.8</v>
      </c>
      <c r="AA6" s="688"/>
      <c r="AB6" s="688"/>
      <c r="AC6" s="688"/>
      <c r="AD6" s="689">
        <v>177510</v>
      </c>
      <c r="AE6" s="689"/>
      <c r="AF6" s="689"/>
      <c r="AG6" s="689"/>
      <c r="AH6" s="689"/>
      <c r="AI6" s="689"/>
      <c r="AJ6" s="689"/>
      <c r="AK6" s="689"/>
      <c r="AL6" s="690">
        <v>3.3</v>
      </c>
      <c r="AM6" s="691"/>
      <c r="AN6" s="691"/>
      <c r="AO6" s="692"/>
      <c r="AP6" s="682" t="s">
        <v>241</v>
      </c>
      <c r="AQ6" s="683"/>
      <c r="AR6" s="683"/>
      <c r="AS6" s="683"/>
      <c r="AT6" s="683"/>
      <c r="AU6" s="683"/>
      <c r="AV6" s="683"/>
      <c r="AW6" s="683"/>
      <c r="AX6" s="683"/>
      <c r="AY6" s="683"/>
      <c r="AZ6" s="683"/>
      <c r="BA6" s="683"/>
      <c r="BB6" s="683"/>
      <c r="BC6" s="683"/>
      <c r="BD6" s="683"/>
      <c r="BE6" s="683"/>
      <c r="BF6" s="684"/>
      <c r="BG6" s="685">
        <v>959521</v>
      </c>
      <c r="BH6" s="686"/>
      <c r="BI6" s="686"/>
      <c r="BJ6" s="686"/>
      <c r="BK6" s="686"/>
      <c r="BL6" s="686"/>
      <c r="BM6" s="686"/>
      <c r="BN6" s="687"/>
      <c r="BO6" s="688">
        <v>99.9</v>
      </c>
      <c r="BP6" s="688"/>
      <c r="BQ6" s="688"/>
      <c r="BR6" s="688"/>
      <c r="BS6" s="689">
        <v>9029</v>
      </c>
      <c r="BT6" s="689"/>
      <c r="BU6" s="689"/>
      <c r="BV6" s="689"/>
      <c r="BW6" s="689"/>
      <c r="BX6" s="689"/>
      <c r="BY6" s="689"/>
      <c r="BZ6" s="689"/>
      <c r="CA6" s="689"/>
      <c r="CB6" s="693"/>
      <c r="CD6" s="696" t="s">
        <v>242</v>
      </c>
      <c r="CE6" s="697"/>
      <c r="CF6" s="697"/>
      <c r="CG6" s="697"/>
      <c r="CH6" s="697"/>
      <c r="CI6" s="697"/>
      <c r="CJ6" s="697"/>
      <c r="CK6" s="697"/>
      <c r="CL6" s="697"/>
      <c r="CM6" s="697"/>
      <c r="CN6" s="697"/>
      <c r="CO6" s="697"/>
      <c r="CP6" s="697"/>
      <c r="CQ6" s="698"/>
      <c r="CR6" s="685">
        <v>80207</v>
      </c>
      <c r="CS6" s="686"/>
      <c r="CT6" s="686"/>
      <c r="CU6" s="686"/>
      <c r="CV6" s="686"/>
      <c r="CW6" s="686"/>
      <c r="CX6" s="686"/>
      <c r="CY6" s="687"/>
      <c r="CZ6" s="679">
        <v>0.8</v>
      </c>
      <c r="DA6" s="680"/>
      <c r="DB6" s="680"/>
      <c r="DC6" s="699"/>
      <c r="DD6" s="694" t="s">
        <v>243</v>
      </c>
      <c r="DE6" s="686"/>
      <c r="DF6" s="686"/>
      <c r="DG6" s="686"/>
      <c r="DH6" s="686"/>
      <c r="DI6" s="686"/>
      <c r="DJ6" s="686"/>
      <c r="DK6" s="686"/>
      <c r="DL6" s="686"/>
      <c r="DM6" s="686"/>
      <c r="DN6" s="686"/>
      <c r="DO6" s="686"/>
      <c r="DP6" s="687"/>
      <c r="DQ6" s="694">
        <v>80207</v>
      </c>
      <c r="DR6" s="686"/>
      <c r="DS6" s="686"/>
      <c r="DT6" s="686"/>
      <c r="DU6" s="686"/>
      <c r="DV6" s="686"/>
      <c r="DW6" s="686"/>
      <c r="DX6" s="686"/>
      <c r="DY6" s="686"/>
      <c r="DZ6" s="686"/>
      <c r="EA6" s="686"/>
      <c r="EB6" s="686"/>
      <c r="EC6" s="695"/>
    </row>
    <row r="7" spans="2:143" ht="11.25" customHeight="1" x14ac:dyDescent="0.15">
      <c r="B7" s="682" t="s">
        <v>244</v>
      </c>
      <c r="C7" s="683"/>
      <c r="D7" s="683"/>
      <c r="E7" s="683"/>
      <c r="F7" s="683"/>
      <c r="G7" s="683"/>
      <c r="H7" s="683"/>
      <c r="I7" s="683"/>
      <c r="J7" s="683"/>
      <c r="K7" s="683"/>
      <c r="L7" s="683"/>
      <c r="M7" s="683"/>
      <c r="N7" s="683"/>
      <c r="O7" s="683"/>
      <c r="P7" s="683"/>
      <c r="Q7" s="684"/>
      <c r="R7" s="685">
        <v>767</v>
      </c>
      <c r="S7" s="686"/>
      <c r="T7" s="686"/>
      <c r="U7" s="686"/>
      <c r="V7" s="686"/>
      <c r="W7" s="686"/>
      <c r="X7" s="686"/>
      <c r="Y7" s="687"/>
      <c r="Z7" s="688">
        <v>0</v>
      </c>
      <c r="AA7" s="688"/>
      <c r="AB7" s="688"/>
      <c r="AC7" s="688"/>
      <c r="AD7" s="689">
        <v>767</v>
      </c>
      <c r="AE7" s="689"/>
      <c r="AF7" s="689"/>
      <c r="AG7" s="689"/>
      <c r="AH7" s="689"/>
      <c r="AI7" s="689"/>
      <c r="AJ7" s="689"/>
      <c r="AK7" s="689"/>
      <c r="AL7" s="690">
        <v>0</v>
      </c>
      <c r="AM7" s="691"/>
      <c r="AN7" s="691"/>
      <c r="AO7" s="692"/>
      <c r="AP7" s="682" t="s">
        <v>245</v>
      </c>
      <c r="AQ7" s="683"/>
      <c r="AR7" s="683"/>
      <c r="AS7" s="683"/>
      <c r="AT7" s="683"/>
      <c r="AU7" s="683"/>
      <c r="AV7" s="683"/>
      <c r="AW7" s="683"/>
      <c r="AX7" s="683"/>
      <c r="AY7" s="683"/>
      <c r="AZ7" s="683"/>
      <c r="BA7" s="683"/>
      <c r="BB7" s="683"/>
      <c r="BC7" s="683"/>
      <c r="BD7" s="683"/>
      <c r="BE7" s="683"/>
      <c r="BF7" s="684"/>
      <c r="BG7" s="685">
        <v>406204</v>
      </c>
      <c r="BH7" s="686"/>
      <c r="BI7" s="686"/>
      <c r="BJ7" s="686"/>
      <c r="BK7" s="686"/>
      <c r="BL7" s="686"/>
      <c r="BM7" s="686"/>
      <c r="BN7" s="687"/>
      <c r="BO7" s="688">
        <v>42.3</v>
      </c>
      <c r="BP7" s="688"/>
      <c r="BQ7" s="688"/>
      <c r="BR7" s="688"/>
      <c r="BS7" s="689">
        <v>9029</v>
      </c>
      <c r="BT7" s="689"/>
      <c r="BU7" s="689"/>
      <c r="BV7" s="689"/>
      <c r="BW7" s="689"/>
      <c r="BX7" s="689"/>
      <c r="BY7" s="689"/>
      <c r="BZ7" s="689"/>
      <c r="CA7" s="689"/>
      <c r="CB7" s="693"/>
      <c r="CD7" s="700" t="s">
        <v>246</v>
      </c>
      <c r="CE7" s="701"/>
      <c r="CF7" s="701"/>
      <c r="CG7" s="701"/>
      <c r="CH7" s="701"/>
      <c r="CI7" s="701"/>
      <c r="CJ7" s="701"/>
      <c r="CK7" s="701"/>
      <c r="CL7" s="701"/>
      <c r="CM7" s="701"/>
      <c r="CN7" s="701"/>
      <c r="CO7" s="701"/>
      <c r="CP7" s="701"/>
      <c r="CQ7" s="702"/>
      <c r="CR7" s="685">
        <v>1595448</v>
      </c>
      <c r="CS7" s="686"/>
      <c r="CT7" s="686"/>
      <c r="CU7" s="686"/>
      <c r="CV7" s="686"/>
      <c r="CW7" s="686"/>
      <c r="CX7" s="686"/>
      <c r="CY7" s="687"/>
      <c r="CZ7" s="688">
        <v>16.399999999999999</v>
      </c>
      <c r="DA7" s="688"/>
      <c r="DB7" s="688"/>
      <c r="DC7" s="688"/>
      <c r="DD7" s="694">
        <v>159793</v>
      </c>
      <c r="DE7" s="686"/>
      <c r="DF7" s="686"/>
      <c r="DG7" s="686"/>
      <c r="DH7" s="686"/>
      <c r="DI7" s="686"/>
      <c r="DJ7" s="686"/>
      <c r="DK7" s="686"/>
      <c r="DL7" s="686"/>
      <c r="DM7" s="686"/>
      <c r="DN7" s="686"/>
      <c r="DO7" s="686"/>
      <c r="DP7" s="687"/>
      <c r="DQ7" s="694">
        <v>693169</v>
      </c>
      <c r="DR7" s="686"/>
      <c r="DS7" s="686"/>
      <c r="DT7" s="686"/>
      <c r="DU7" s="686"/>
      <c r="DV7" s="686"/>
      <c r="DW7" s="686"/>
      <c r="DX7" s="686"/>
      <c r="DY7" s="686"/>
      <c r="DZ7" s="686"/>
      <c r="EA7" s="686"/>
      <c r="EB7" s="686"/>
      <c r="EC7" s="695"/>
    </row>
    <row r="8" spans="2:143" ht="11.25" customHeight="1" x14ac:dyDescent="0.15">
      <c r="B8" s="682" t="s">
        <v>247</v>
      </c>
      <c r="C8" s="683"/>
      <c r="D8" s="683"/>
      <c r="E8" s="683"/>
      <c r="F8" s="683"/>
      <c r="G8" s="683"/>
      <c r="H8" s="683"/>
      <c r="I8" s="683"/>
      <c r="J8" s="683"/>
      <c r="K8" s="683"/>
      <c r="L8" s="683"/>
      <c r="M8" s="683"/>
      <c r="N8" s="683"/>
      <c r="O8" s="683"/>
      <c r="P8" s="683"/>
      <c r="Q8" s="684"/>
      <c r="R8" s="685">
        <v>1866</v>
      </c>
      <c r="S8" s="686"/>
      <c r="T8" s="686"/>
      <c r="U8" s="686"/>
      <c r="V8" s="686"/>
      <c r="W8" s="686"/>
      <c r="X8" s="686"/>
      <c r="Y8" s="687"/>
      <c r="Z8" s="688">
        <v>0</v>
      </c>
      <c r="AA8" s="688"/>
      <c r="AB8" s="688"/>
      <c r="AC8" s="688"/>
      <c r="AD8" s="689">
        <v>1866</v>
      </c>
      <c r="AE8" s="689"/>
      <c r="AF8" s="689"/>
      <c r="AG8" s="689"/>
      <c r="AH8" s="689"/>
      <c r="AI8" s="689"/>
      <c r="AJ8" s="689"/>
      <c r="AK8" s="689"/>
      <c r="AL8" s="690">
        <v>0</v>
      </c>
      <c r="AM8" s="691"/>
      <c r="AN8" s="691"/>
      <c r="AO8" s="692"/>
      <c r="AP8" s="682" t="s">
        <v>248</v>
      </c>
      <c r="AQ8" s="683"/>
      <c r="AR8" s="683"/>
      <c r="AS8" s="683"/>
      <c r="AT8" s="683"/>
      <c r="AU8" s="683"/>
      <c r="AV8" s="683"/>
      <c r="AW8" s="683"/>
      <c r="AX8" s="683"/>
      <c r="AY8" s="683"/>
      <c r="AZ8" s="683"/>
      <c r="BA8" s="683"/>
      <c r="BB8" s="683"/>
      <c r="BC8" s="683"/>
      <c r="BD8" s="683"/>
      <c r="BE8" s="683"/>
      <c r="BF8" s="684"/>
      <c r="BG8" s="685">
        <v>11864</v>
      </c>
      <c r="BH8" s="686"/>
      <c r="BI8" s="686"/>
      <c r="BJ8" s="686"/>
      <c r="BK8" s="686"/>
      <c r="BL8" s="686"/>
      <c r="BM8" s="686"/>
      <c r="BN8" s="687"/>
      <c r="BO8" s="688">
        <v>1.2</v>
      </c>
      <c r="BP8" s="688"/>
      <c r="BQ8" s="688"/>
      <c r="BR8" s="688"/>
      <c r="BS8" s="694" t="s">
        <v>150</v>
      </c>
      <c r="BT8" s="686"/>
      <c r="BU8" s="686"/>
      <c r="BV8" s="686"/>
      <c r="BW8" s="686"/>
      <c r="BX8" s="686"/>
      <c r="BY8" s="686"/>
      <c r="BZ8" s="686"/>
      <c r="CA8" s="686"/>
      <c r="CB8" s="695"/>
      <c r="CD8" s="700" t="s">
        <v>249</v>
      </c>
      <c r="CE8" s="701"/>
      <c r="CF8" s="701"/>
      <c r="CG8" s="701"/>
      <c r="CH8" s="701"/>
      <c r="CI8" s="701"/>
      <c r="CJ8" s="701"/>
      <c r="CK8" s="701"/>
      <c r="CL8" s="701"/>
      <c r="CM8" s="701"/>
      <c r="CN8" s="701"/>
      <c r="CO8" s="701"/>
      <c r="CP8" s="701"/>
      <c r="CQ8" s="702"/>
      <c r="CR8" s="685">
        <v>1662980</v>
      </c>
      <c r="CS8" s="686"/>
      <c r="CT8" s="686"/>
      <c r="CU8" s="686"/>
      <c r="CV8" s="686"/>
      <c r="CW8" s="686"/>
      <c r="CX8" s="686"/>
      <c r="CY8" s="687"/>
      <c r="CZ8" s="688">
        <v>17.100000000000001</v>
      </c>
      <c r="DA8" s="688"/>
      <c r="DB8" s="688"/>
      <c r="DC8" s="688"/>
      <c r="DD8" s="694">
        <v>16767</v>
      </c>
      <c r="DE8" s="686"/>
      <c r="DF8" s="686"/>
      <c r="DG8" s="686"/>
      <c r="DH8" s="686"/>
      <c r="DI8" s="686"/>
      <c r="DJ8" s="686"/>
      <c r="DK8" s="686"/>
      <c r="DL8" s="686"/>
      <c r="DM8" s="686"/>
      <c r="DN8" s="686"/>
      <c r="DO8" s="686"/>
      <c r="DP8" s="687"/>
      <c r="DQ8" s="694">
        <v>1140002</v>
      </c>
      <c r="DR8" s="686"/>
      <c r="DS8" s="686"/>
      <c r="DT8" s="686"/>
      <c r="DU8" s="686"/>
      <c r="DV8" s="686"/>
      <c r="DW8" s="686"/>
      <c r="DX8" s="686"/>
      <c r="DY8" s="686"/>
      <c r="DZ8" s="686"/>
      <c r="EA8" s="686"/>
      <c r="EB8" s="686"/>
      <c r="EC8" s="695"/>
    </row>
    <row r="9" spans="2:143" ht="11.25" customHeight="1" x14ac:dyDescent="0.15">
      <c r="B9" s="682" t="s">
        <v>250</v>
      </c>
      <c r="C9" s="683"/>
      <c r="D9" s="683"/>
      <c r="E9" s="683"/>
      <c r="F9" s="683"/>
      <c r="G9" s="683"/>
      <c r="H9" s="683"/>
      <c r="I9" s="683"/>
      <c r="J9" s="683"/>
      <c r="K9" s="683"/>
      <c r="L9" s="683"/>
      <c r="M9" s="683"/>
      <c r="N9" s="683"/>
      <c r="O9" s="683"/>
      <c r="P9" s="683"/>
      <c r="Q9" s="684"/>
      <c r="R9" s="685">
        <v>2284</v>
      </c>
      <c r="S9" s="686"/>
      <c r="T9" s="686"/>
      <c r="U9" s="686"/>
      <c r="V9" s="686"/>
      <c r="W9" s="686"/>
      <c r="X9" s="686"/>
      <c r="Y9" s="687"/>
      <c r="Z9" s="688">
        <v>0</v>
      </c>
      <c r="AA9" s="688"/>
      <c r="AB9" s="688"/>
      <c r="AC9" s="688"/>
      <c r="AD9" s="689">
        <v>2284</v>
      </c>
      <c r="AE9" s="689"/>
      <c r="AF9" s="689"/>
      <c r="AG9" s="689"/>
      <c r="AH9" s="689"/>
      <c r="AI9" s="689"/>
      <c r="AJ9" s="689"/>
      <c r="AK9" s="689"/>
      <c r="AL9" s="690">
        <v>0</v>
      </c>
      <c r="AM9" s="691"/>
      <c r="AN9" s="691"/>
      <c r="AO9" s="692"/>
      <c r="AP9" s="682" t="s">
        <v>251</v>
      </c>
      <c r="AQ9" s="683"/>
      <c r="AR9" s="683"/>
      <c r="AS9" s="683"/>
      <c r="AT9" s="683"/>
      <c r="AU9" s="683"/>
      <c r="AV9" s="683"/>
      <c r="AW9" s="683"/>
      <c r="AX9" s="683"/>
      <c r="AY9" s="683"/>
      <c r="AZ9" s="683"/>
      <c r="BA9" s="683"/>
      <c r="BB9" s="683"/>
      <c r="BC9" s="683"/>
      <c r="BD9" s="683"/>
      <c r="BE9" s="683"/>
      <c r="BF9" s="684"/>
      <c r="BG9" s="685">
        <v>345091</v>
      </c>
      <c r="BH9" s="686"/>
      <c r="BI9" s="686"/>
      <c r="BJ9" s="686"/>
      <c r="BK9" s="686"/>
      <c r="BL9" s="686"/>
      <c r="BM9" s="686"/>
      <c r="BN9" s="687"/>
      <c r="BO9" s="688">
        <v>35.9</v>
      </c>
      <c r="BP9" s="688"/>
      <c r="BQ9" s="688"/>
      <c r="BR9" s="688"/>
      <c r="BS9" s="694" t="s">
        <v>252</v>
      </c>
      <c r="BT9" s="686"/>
      <c r="BU9" s="686"/>
      <c r="BV9" s="686"/>
      <c r="BW9" s="686"/>
      <c r="BX9" s="686"/>
      <c r="BY9" s="686"/>
      <c r="BZ9" s="686"/>
      <c r="CA9" s="686"/>
      <c r="CB9" s="695"/>
      <c r="CD9" s="700" t="s">
        <v>253</v>
      </c>
      <c r="CE9" s="701"/>
      <c r="CF9" s="701"/>
      <c r="CG9" s="701"/>
      <c r="CH9" s="701"/>
      <c r="CI9" s="701"/>
      <c r="CJ9" s="701"/>
      <c r="CK9" s="701"/>
      <c r="CL9" s="701"/>
      <c r="CM9" s="701"/>
      <c r="CN9" s="701"/>
      <c r="CO9" s="701"/>
      <c r="CP9" s="701"/>
      <c r="CQ9" s="702"/>
      <c r="CR9" s="685">
        <v>822526</v>
      </c>
      <c r="CS9" s="686"/>
      <c r="CT9" s="686"/>
      <c r="CU9" s="686"/>
      <c r="CV9" s="686"/>
      <c r="CW9" s="686"/>
      <c r="CX9" s="686"/>
      <c r="CY9" s="687"/>
      <c r="CZ9" s="688">
        <v>8.5</v>
      </c>
      <c r="DA9" s="688"/>
      <c r="DB9" s="688"/>
      <c r="DC9" s="688"/>
      <c r="DD9" s="694" t="s">
        <v>252</v>
      </c>
      <c r="DE9" s="686"/>
      <c r="DF9" s="686"/>
      <c r="DG9" s="686"/>
      <c r="DH9" s="686"/>
      <c r="DI9" s="686"/>
      <c r="DJ9" s="686"/>
      <c r="DK9" s="686"/>
      <c r="DL9" s="686"/>
      <c r="DM9" s="686"/>
      <c r="DN9" s="686"/>
      <c r="DO9" s="686"/>
      <c r="DP9" s="687"/>
      <c r="DQ9" s="694">
        <v>727598</v>
      </c>
      <c r="DR9" s="686"/>
      <c r="DS9" s="686"/>
      <c r="DT9" s="686"/>
      <c r="DU9" s="686"/>
      <c r="DV9" s="686"/>
      <c r="DW9" s="686"/>
      <c r="DX9" s="686"/>
      <c r="DY9" s="686"/>
      <c r="DZ9" s="686"/>
      <c r="EA9" s="686"/>
      <c r="EB9" s="686"/>
      <c r="EC9" s="695"/>
    </row>
    <row r="10" spans="2:143" ht="11.25" customHeight="1" x14ac:dyDescent="0.15">
      <c r="B10" s="682" t="s">
        <v>254</v>
      </c>
      <c r="C10" s="683"/>
      <c r="D10" s="683"/>
      <c r="E10" s="683"/>
      <c r="F10" s="683"/>
      <c r="G10" s="683"/>
      <c r="H10" s="683"/>
      <c r="I10" s="683"/>
      <c r="J10" s="683"/>
      <c r="K10" s="683"/>
      <c r="L10" s="683"/>
      <c r="M10" s="683"/>
      <c r="N10" s="683"/>
      <c r="O10" s="683"/>
      <c r="P10" s="683"/>
      <c r="Q10" s="684"/>
      <c r="R10" s="685" t="s">
        <v>150</v>
      </c>
      <c r="S10" s="686"/>
      <c r="T10" s="686"/>
      <c r="U10" s="686"/>
      <c r="V10" s="686"/>
      <c r="W10" s="686"/>
      <c r="X10" s="686"/>
      <c r="Y10" s="687"/>
      <c r="Z10" s="688" t="s">
        <v>252</v>
      </c>
      <c r="AA10" s="688"/>
      <c r="AB10" s="688"/>
      <c r="AC10" s="688"/>
      <c r="AD10" s="689" t="s">
        <v>243</v>
      </c>
      <c r="AE10" s="689"/>
      <c r="AF10" s="689"/>
      <c r="AG10" s="689"/>
      <c r="AH10" s="689"/>
      <c r="AI10" s="689"/>
      <c r="AJ10" s="689"/>
      <c r="AK10" s="689"/>
      <c r="AL10" s="690" t="s">
        <v>150</v>
      </c>
      <c r="AM10" s="691"/>
      <c r="AN10" s="691"/>
      <c r="AO10" s="692"/>
      <c r="AP10" s="682" t="s">
        <v>255</v>
      </c>
      <c r="AQ10" s="683"/>
      <c r="AR10" s="683"/>
      <c r="AS10" s="683"/>
      <c r="AT10" s="683"/>
      <c r="AU10" s="683"/>
      <c r="AV10" s="683"/>
      <c r="AW10" s="683"/>
      <c r="AX10" s="683"/>
      <c r="AY10" s="683"/>
      <c r="AZ10" s="683"/>
      <c r="BA10" s="683"/>
      <c r="BB10" s="683"/>
      <c r="BC10" s="683"/>
      <c r="BD10" s="683"/>
      <c r="BE10" s="683"/>
      <c r="BF10" s="684"/>
      <c r="BG10" s="685">
        <v>23321</v>
      </c>
      <c r="BH10" s="686"/>
      <c r="BI10" s="686"/>
      <c r="BJ10" s="686"/>
      <c r="BK10" s="686"/>
      <c r="BL10" s="686"/>
      <c r="BM10" s="686"/>
      <c r="BN10" s="687"/>
      <c r="BO10" s="688">
        <v>2.4</v>
      </c>
      <c r="BP10" s="688"/>
      <c r="BQ10" s="688"/>
      <c r="BR10" s="688"/>
      <c r="BS10" s="694">
        <v>3887</v>
      </c>
      <c r="BT10" s="686"/>
      <c r="BU10" s="686"/>
      <c r="BV10" s="686"/>
      <c r="BW10" s="686"/>
      <c r="BX10" s="686"/>
      <c r="BY10" s="686"/>
      <c r="BZ10" s="686"/>
      <c r="CA10" s="686"/>
      <c r="CB10" s="695"/>
      <c r="CD10" s="700" t="s">
        <v>256</v>
      </c>
      <c r="CE10" s="701"/>
      <c r="CF10" s="701"/>
      <c r="CG10" s="701"/>
      <c r="CH10" s="701"/>
      <c r="CI10" s="701"/>
      <c r="CJ10" s="701"/>
      <c r="CK10" s="701"/>
      <c r="CL10" s="701"/>
      <c r="CM10" s="701"/>
      <c r="CN10" s="701"/>
      <c r="CO10" s="701"/>
      <c r="CP10" s="701"/>
      <c r="CQ10" s="702"/>
      <c r="CR10" s="685">
        <v>769</v>
      </c>
      <c r="CS10" s="686"/>
      <c r="CT10" s="686"/>
      <c r="CU10" s="686"/>
      <c r="CV10" s="686"/>
      <c r="CW10" s="686"/>
      <c r="CX10" s="686"/>
      <c r="CY10" s="687"/>
      <c r="CZ10" s="688">
        <v>0</v>
      </c>
      <c r="DA10" s="688"/>
      <c r="DB10" s="688"/>
      <c r="DC10" s="688"/>
      <c r="DD10" s="694" t="s">
        <v>252</v>
      </c>
      <c r="DE10" s="686"/>
      <c r="DF10" s="686"/>
      <c r="DG10" s="686"/>
      <c r="DH10" s="686"/>
      <c r="DI10" s="686"/>
      <c r="DJ10" s="686"/>
      <c r="DK10" s="686"/>
      <c r="DL10" s="686"/>
      <c r="DM10" s="686"/>
      <c r="DN10" s="686"/>
      <c r="DO10" s="686"/>
      <c r="DP10" s="687"/>
      <c r="DQ10" s="694">
        <v>447</v>
      </c>
      <c r="DR10" s="686"/>
      <c r="DS10" s="686"/>
      <c r="DT10" s="686"/>
      <c r="DU10" s="686"/>
      <c r="DV10" s="686"/>
      <c r="DW10" s="686"/>
      <c r="DX10" s="686"/>
      <c r="DY10" s="686"/>
      <c r="DZ10" s="686"/>
      <c r="EA10" s="686"/>
      <c r="EB10" s="686"/>
      <c r="EC10" s="695"/>
    </row>
    <row r="11" spans="2:143" ht="11.25" customHeight="1" x14ac:dyDescent="0.15">
      <c r="B11" s="682" t="s">
        <v>257</v>
      </c>
      <c r="C11" s="683"/>
      <c r="D11" s="683"/>
      <c r="E11" s="683"/>
      <c r="F11" s="683"/>
      <c r="G11" s="683"/>
      <c r="H11" s="683"/>
      <c r="I11" s="683"/>
      <c r="J11" s="683"/>
      <c r="K11" s="683"/>
      <c r="L11" s="683"/>
      <c r="M11" s="683"/>
      <c r="N11" s="683"/>
      <c r="O11" s="683"/>
      <c r="P11" s="683"/>
      <c r="Q11" s="684"/>
      <c r="R11" s="685">
        <v>159547</v>
      </c>
      <c r="S11" s="686"/>
      <c r="T11" s="686"/>
      <c r="U11" s="686"/>
      <c r="V11" s="686"/>
      <c r="W11" s="686"/>
      <c r="X11" s="686"/>
      <c r="Y11" s="687"/>
      <c r="Z11" s="690">
        <v>1.6</v>
      </c>
      <c r="AA11" s="691"/>
      <c r="AB11" s="691"/>
      <c r="AC11" s="703"/>
      <c r="AD11" s="694">
        <v>159547</v>
      </c>
      <c r="AE11" s="686"/>
      <c r="AF11" s="686"/>
      <c r="AG11" s="686"/>
      <c r="AH11" s="686"/>
      <c r="AI11" s="686"/>
      <c r="AJ11" s="686"/>
      <c r="AK11" s="687"/>
      <c r="AL11" s="690">
        <v>3</v>
      </c>
      <c r="AM11" s="691"/>
      <c r="AN11" s="691"/>
      <c r="AO11" s="692"/>
      <c r="AP11" s="682" t="s">
        <v>258</v>
      </c>
      <c r="AQ11" s="683"/>
      <c r="AR11" s="683"/>
      <c r="AS11" s="683"/>
      <c r="AT11" s="683"/>
      <c r="AU11" s="683"/>
      <c r="AV11" s="683"/>
      <c r="AW11" s="683"/>
      <c r="AX11" s="683"/>
      <c r="AY11" s="683"/>
      <c r="AZ11" s="683"/>
      <c r="BA11" s="683"/>
      <c r="BB11" s="683"/>
      <c r="BC11" s="683"/>
      <c r="BD11" s="683"/>
      <c r="BE11" s="683"/>
      <c r="BF11" s="684"/>
      <c r="BG11" s="685">
        <v>25928</v>
      </c>
      <c r="BH11" s="686"/>
      <c r="BI11" s="686"/>
      <c r="BJ11" s="686"/>
      <c r="BK11" s="686"/>
      <c r="BL11" s="686"/>
      <c r="BM11" s="686"/>
      <c r="BN11" s="687"/>
      <c r="BO11" s="688">
        <v>2.7</v>
      </c>
      <c r="BP11" s="688"/>
      <c r="BQ11" s="688"/>
      <c r="BR11" s="688"/>
      <c r="BS11" s="694">
        <v>5142</v>
      </c>
      <c r="BT11" s="686"/>
      <c r="BU11" s="686"/>
      <c r="BV11" s="686"/>
      <c r="BW11" s="686"/>
      <c r="BX11" s="686"/>
      <c r="BY11" s="686"/>
      <c r="BZ11" s="686"/>
      <c r="CA11" s="686"/>
      <c r="CB11" s="695"/>
      <c r="CD11" s="700" t="s">
        <v>259</v>
      </c>
      <c r="CE11" s="701"/>
      <c r="CF11" s="701"/>
      <c r="CG11" s="701"/>
      <c r="CH11" s="701"/>
      <c r="CI11" s="701"/>
      <c r="CJ11" s="701"/>
      <c r="CK11" s="701"/>
      <c r="CL11" s="701"/>
      <c r="CM11" s="701"/>
      <c r="CN11" s="701"/>
      <c r="CO11" s="701"/>
      <c r="CP11" s="701"/>
      <c r="CQ11" s="702"/>
      <c r="CR11" s="685">
        <v>1443270</v>
      </c>
      <c r="CS11" s="686"/>
      <c r="CT11" s="686"/>
      <c r="CU11" s="686"/>
      <c r="CV11" s="686"/>
      <c r="CW11" s="686"/>
      <c r="CX11" s="686"/>
      <c r="CY11" s="687"/>
      <c r="CZ11" s="688">
        <v>14.9</v>
      </c>
      <c r="DA11" s="688"/>
      <c r="DB11" s="688"/>
      <c r="DC11" s="688"/>
      <c r="DD11" s="694">
        <v>554403</v>
      </c>
      <c r="DE11" s="686"/>
      <c r="DF11" s="686"/>
      <c r="DG11" s="686"/>
      <c r="DH11" s="686"/>
      <c r="DI11" s="686"/>
      <c r="DJ11" s="686"/>
      <c r="DK11" s="686"/>
      <c r="DL11" s="686"/>
      <c r="DM11" s="686"/>
      <c r="DN11" s="686"/>
      <c r="DO11" s="686"/>
      <c r="DP11" s="687"/>
      <c r="DQ11" s="694">
        <v>665990</v>
      </c>
      <c r="DR11" s="686"/>
      <c r="DS11" s="686"/>
      <c r="DT11" s="686"/>
      <c r="DU11" s="686"/>
      <c r="DV11" s="686"/>
      <c r="DW11" s="686"/>
      <c r="DX11" s="686"/>
      <c r="DY11" s="686"/>
      <c r="DZ11" s="686"/>
      <c r="EA11" s="686"/>
      <c r="EB11" s="686"/>
      <c r="EC11" s="695"/>
    </row>
    <row r="12" spans="2:143" ht="11.25" customHeight="1" x14ac:dyDescent="0.15">
      <c r="B12" s="682" t="s">
        <v>260</v>
      </c>
      <c r="C12" s="683"/>
      <c r="D12" s="683"/>
      <c r="E12" s="683"/>
      <c r="F12" s="683"/>
      <c r="G12" s="683"/>
      <c r="H12" s="683"/>
      <c r="I12" s="683"/>
      <c r="J12" s="683"/>
      <c r="K12" s="683"/>
      <c r="L12" s="683"/>
      <c r="M12" s="683"/>
      <c r="N12" s="683"/>
      <c r="O12" s="683"/>
      <c r="P12" s="683"/>
      <c r="Q12" s="684"/>
      <c r="R12" s="685" t="s">
        <v>252</v>
      </c>
      <c r="S12" s="686"/>
      <c r="T12" s="686"/>
      <c r="U12" s="686"/>
      <c r="V12" s="686"/>
      <c r="W12" s="686"/>
      <c r="X12" s="686"/>
      <c r="Y12" s="687"/>
      <c r="Z12" s="688" t="s">
        <v>243</v>
      </c>
      <c r="AA12" s="688"/>
      <c r="AB12" s="688"/>
      <c r="AC12" s="688"/>
      <c r="AD12" s="689" t="s">
        <v>243</v>
      </c>
      <c r="AE12" s="689"/>
      <c r="AF12" s="689"/>
      <c r="AG12" s="689"/>
      <c r="AH12" s="689"/>
      <c r="AI12" s="689"/>
      <c r="AJ12" s="689"/>
      <c r="AK12" s="689"/>
      <c r="AL12" s="690" t="s">
        <v>243</v>
      </c>
      <c r="AM12" s="691"/>
      <c r="AN12" s="691"/>
      <c r="AO12" s="692"/>
      <c r="AP12" s="682" t="s">
        <v>261</v>
      </c>
      <c r="AQ12" s="683"/>
      <c r="AR12" s="683"/>
      <c r="AS12" s="683"/>
      <c r="AT12" s="683"/>
      <c r="AU12" s="683"/>
      <c r="AV12" s="683"/>
      <c r="AW12" s="683"/>
      <c r="AX12" s="683"/>
      <c r="AY12" s="683"/>
      <c r="AZ12" s="683"/>
      <c r="BA12" s="683"/>
      <c r="BB12" s="683"/>
      <c r="BC12" s="683"/>
      <c r="BD12" s="683"/>
      <c r="BE12" s="683"/>
      <c r="BF12" s="684"/>
      <c r="BG12" s="685">
        <v>471367</v>
      </c>
      <c r="BH12" s="686"/>
      <c r="BI12" s="686"/>
      <c r="BJ12" s="686"/>
      <c r="BK12" s="686"/>
      <c r="BL12" s="686"/>
      <c r="BM12" s="686"/>
      <c r="BN12" s="687"/>
      <c r="BO12" s="688">
        <v>49.1</v>
      </c>
      <c r="BP12" s="688"/>
      <c r="BQ12" s="688"/>
      <c r="BR12" s="688"/>
      <c r="BS12" s="694" t="s">
        <v>243</v>
      </c>
      <c r="BT12" s="686"/>
      <c r="BU12" s="686"/>
      <c r="BV12" s="686"/>
      <c r="BW12" s="686"/>
      <c r="BX12" s="686"/>
      <c r="BY12" s="686"/>
      <c r="BZ12" s="686"/>
      <c r="CA12" s="686"/>
      <c r="CB12" s="695"/>
      <c r="CD12" s="700" t="s">
        <v>262</v>
      </c>
      <c r="CE12" s="701"/>
      <c r="CF12" s="701"/>
      <c r="CG12" s="701"/>
      <c r="CH12" s="701"/>
      <c r="CI12" s="701"/>
      <c r="CJ12" s="701"/>
      <c r="CK12" s="701"/>
      <c r="CL12" s="701"/>
      <c r="CM12" s="701"/>
      <c r="CN12" s="701"/>
      <c r="CO12" s="701"/>
      <c r="CP12" s="701"/>
      <c r="CQ12" s="702"/>
      <c r="CR12" s="685">
        <v>407472</v>
      </c>
      <c r="CS12" s="686"/>
      <c r="CT12" s="686"/>
      <c r="CU12" s="686"/>
      <c r="CV12" s="686"/>
      <c r="CW12" s="686"/>
      <c r="CX12" s="686"/>
      <c r="CY12" s="687"/>
      <c r="CZ12" s="688">
        <v>4.2</v>
      </c>
      <c r="DA12" s="688"/>
      <c r="DB12" s="688"/>
      <c r="DC12" s="688"/>
      <c r="DD12" s="694">
        <v>31809</v>
      </c>
      <c r="DE12" s="686"/>
      <c r="DF12" s="686"/>
      <c r="DG12" s="686"/>
      <c r="DH12" s="686"/>
      <c r="DI12" s="686"/>
      <c r="DJ12" s="686"/>
      <c r="DK12" s="686"/>
      <c r="DL12" s="686"/>
      <c r="DM12" s="686"/>
      <c r="DN12" s="686"/>
      <c r="DO12" s="686"/>
      <c r="DP12" s="687"/>
      <c r="DQ12" s="694">
        <v>176528</v>
      </c>
      <c r="DR12" s="686"/>
      <c r="DS12" s="686"/>
      <c r="DT12" s="686"/>
      <c r="DU12" s="686"/>
      <c r="DV12" s="686"/>
      <c r="DW12" s="686"/>
      <c r="DX12" s="686"/>
      <c r="DY12" s="686"/>
      <c r="DZ12" s="686"/>
      <c r="EA12" s="686"/>
      <c r="EB12" s="686"/>
      <c r="EC12" s="695"/>
    </row>
    <row r="13" spans="2:143" ht="11.25" customHeight="1" x14ac:dyDescent="0.15">
      <c r="B13" s="682" t="s">
        <v>263</v>
      </c>
      <c r="C13" s="683"/>
      <c r="D13" s="683"/>
      <c r="E13" s="683"/>
      <c r="F13" s="683"/>
      <c r="G13" s="683"/>
      <c r="H13" s="683"/>
      <c r="I13" s="683"/>
      <c r="J13" s="683"/>
      <c r="K13" s="683"/>
      <c r="L13" s="683"/>
      <c r="M13" s="683"/>
      <c r="N13" s="683"/>
      <c r="O13" s="683"/>
      <c r="P13" s="683"/>
      <c r="Q13" s="684"/>
      <c r="R13" s="685" t="s">
        <v>252</v>
      </c>
      <c r="S13" s="686"/>
      <c r="T13" s="686"/>
      <c r="U13" s="686"/>
      <c r="V13" s="686"/>
      <c r="W13" s="686"/>
      <c r="X13" s="686"/>
      <c r="Y13" s="687"/>
      <c r="Z13" s="688" t="s">
        <v>150</v>
      </c>
      <c r="AA13" s="688"/>
      <c r="AB13" s="688"/>
      <c r="AC13" s="688"/>
      <c r="AD13" s="689" t="s">
        <v>243</v>
      </c>
      <c r="AE13" s="689"/>
      <c r="AF13" s="689"/>
      <c r="AG13" s="689"/>
      <c r="AH13" s="689"/>
      <c r="AI13" s="689"/>
      <c r="AJ13" s="689"/>
      <c r="AK13" s="689"/>
      <c r="AL13" s="690" t="s">
        <v>243</v>
      </c>
      <c r="AM13" s="691"/>
      <c r="AN13" s="691"/>
      <c r="AO13" s="692"/>
      <c r="AP13" s="682" t="s">
        <v>264</v>
      </c>
      <c r="AQ13" s="683"/>
      <c r="AR13" s="683"/>
      <c r="AS13" s="683"/>
      <c r="AT13" s="683"/>
      <c r="AU13" s="683"/>
      <c r="AV13" s="683"/>
      <c r="AW13" s="683"/>
      <c r="AX13" s="683"/>
      <c r="AY13" s="683"/>
      <c r="AZ13" s="683"/>
      <c r="BA13" s="683"/>
      <c r="BB13" s="683"/>
      <c r="BC13" s="683"/>
      <c r="BD13" s="683"/>
      <c r="BE13" s="683"/>
      <c r="BF13" s="684"/>
      <c r="BG13" s="685">
        <v>458042</v>
      </c>
      <c r="BH13" s="686"/>
      <c r="BI13" s="686"/>
      <c r="BJ13" s="686"/>
      <c r="BK13" s="686"/>
      <c r="BL13" s="686"/>
      <c r="BM13" s="686"/>
      <c r="BN13" s="687"/>
      <c r="BO13" s="688">
        <v>47.7</v>
      </c>
      <c r="BP13" s="688"/>
      <c r="BQ13" s="688"/>
      <c r="BR13" s="688"/>
      <c r="BS13" s="694" t="s">
        <v>243</v>
      </c>
      <c r="BT13" s="686"/>
      <c r="BU13" s="686"/>
      <c r="BV13" s="686"/>
      <c r="BW13" s="686"/>
      <c r="BX13" s="686"/>
      <c r="BY13" s="686"/>
      <c r="BZ13" s="686"/>
      <c r="CA13" s="686"/>
      <c r="CB13" s="695"/>
      <c r="CD13" s="700" t="s">
        <v>265</v>
      </c>
      <c r="CE13" s="701"/>
      <c r="CF13" s="701"/>
      <c r="CG13" s="701"/>
      <c r="CH13" s="701"/>
      <c r="CI13" s="701"/>
      <c r="CJ13" s="701"/>
      <c r="CK13" s="701"/>
      <c r="CL13" s="701"/>
      <c r="CM13" s="701"/>
      <c r="CN13" s="701"/>
      <c r="CO13" s="701"/>
      <c r="CP13" s="701"/>
      <c r="CQ13" s="702"/>
      <c r="CR13" s="685">
        <v>1142674</v>
      </c>
      <c r="CS13" s="686"/>
      <c r="CT13" s="686"/>
      <c r="CU13" s="686"/>
      <c r="CV13" s="686"/>
      <c r="CW13" s="686"/>
      <c r="CX13" s="686"/>
      <c r="CY13" s="687"/>
      <c r="CZ13" s="688">
        <v>11.8</v>
      </c>
      <c r="DA13" s="688"/>
      <c r="DB13" s="688"/>
      <c r="DC13" s="688"/>
      <c r="DD13" s="694">
        <v>522247</v>
      </c>
      <c r="DE13" s="686"/>
      <c r="DF13" s="686"/>
      <c r="DG13" s="686"/>
      <c r="DH13" s="686"/>
      <c r="DI13" s="686"/>
      <c r="DJ13" s="686"/>
      <c r="DK13" s="686"/>
      <c r="DL13" s="686"/>
      <c r="DM13" s="686"/>
      <c r="DN13" s="686"/>
      <c r="DO13" s="686"/>
      <c r="DP13" s="687"/>
      <c r="DQ13" s="694">
        <v>706846</v>
      </c>
      <c r="DR13" s="686"/>
      <c r="DS13" s="686"/>
      <c r="DT13" s="686"/>
      <c r="DU13" s="686"/>
      <c r="DV13" s="686"/>
      <c r="DW13" s="686"/>
      <c r="DX13" s="686"/>
      <c r="DY13" s="686"/>
      <c r="DZ13" s="686"/>
      <c r="EA13" s="686"/>
      <c r="EB13" s="686"/>
      <c r="EC13" s="695"/>
    </row>
    <row r="14" spans="2:143" ht="11.25" customHeight="1" x14ac:dyDescent="0.15">
      <c r="B14" s="682" t="s">
        <v>266</v>
      </c>
      <c r="C14" s="683"/>
      <c r="D14" s="683"/>
      <c r="E14" s="683"/>
      <c r="F14" s="683"/>
      <c r="G14" s="683"/>
      <c r="H14" s="683"/>
      <c r="I14" s="683"/>
      <c r="J14" s="683"/>
      <c r="K14" s="683"/>
      <c r="L14" s="683"/>
      <c r="M14" s="683"/>
      <c r="N14" s="683"/>
      <c r="O14" s="683"/>
      <c r="P14" s="683"/>
      <c r="Q14" s="684"/>
      <c r="R14" s="685" t="s">
        <v>243</v>
      </c>
      <c r="S14" s="686"/>
      <c r="T14" s="686"/>
      <c r="U14" s="686"/>
      <c r="V14" s="686"/>
      <c r="W14" s="686"/>
      <c r="X14" s="686"/>
      <c r="Y14" s="687"/>
      <c r="Z14" s="688" t="s">
        <v>252</v>
      </c>
      <c r="AA14" s="688"/>
      <c r="AB14" s="688"/>
      <c r="AC14" s="688"/>
      <c r="AD14" s="689" t="s">
        <v>252</v>
      </c>
      <c r="AE14" s="689"/>
      <c r="AF14" s="689"/>
      <c r="AG14" s="689"/>
      <c r="AH14" s="689"/>
      <c r="AI14" s="689"/>
      <c r="AJ14" s="689"/>
      <c r="AK14" s="689"/>
      <c r="AL14" s="690" t="s">
        <v>252</v>
      </c>
      <c r="AM14" s="691"/>
      <c r="AN14" s="691"/>
      <c r="AO14" s="692"/>
      <c r="AP14" s="682" t="s">
        <v>267</v>
      </c>
      <c r="AQ14" s="683"/>
      <c r="AR14" s="683"/>
      <c r="AS14" s="683"/>
      <c r="AT14" s="683"/>
      <c r="AU14" s="683"/>
      <c r="AV14" s="683"/>
      <c r="AW14" s="683"/>
      <c r="AX14" s="683"/>
      <c r="AY14" s="683"/>
      <c r="AZ14" s="683"/>
      <c r="BA14" s="683"/>
      <c r="BB14" s="683"/>
      <c r="BC14" s="683"/>
      <c r="BD14" s="683"/>
      <c r="BE14" s="683"/>
      <c r="BF14" s="684"/>
      <c r="BG14" s="685">
        <v>20477</v>
      </c>
      <c r="BH14" s="686"/>
      <c r="BI14" s="686"/>
      <c r="BJ14" s="686"/>
      <c r="BK14" s="686"/>
      <c r="BL14" s="686"/>
      <c r="BM14" s="686"/>
      <c r="BN14" s="687"/>
      <c r="BO14" s="688">
        <v>2.1</v>
      </c>
      <c r="BP14" s="688"/>
      <c r="BQ14" s="688"/>
      <c r="BR14" s="688"/>
      <c r="BS14" s="694" t="s">
        <v>243</v>
      </c>
      <c r="BT14" s="686"/>
      <c r="BU14" s="686"/>
      <c r="BV14" s="686"/>
      <c r="BW14" s="686"/>
      <c r="BX14" s="686"/>
      <c r="BY14" s="686"/>
      <c r="BZ14" s="686"/>
      <c r="CA14" s="686"/>
      <c r="CB14" s="695"/>
      <c r="CD14" s="700" t="s">
        <v>268</v>
      </c>
      <c r="CE14" s="701"/>
      <c r="CF14" s="701"/>
      <c r="CG14" s="701"/>
      <c r="CH14" s="701"/>
      <c r="CI14" s="701"/>
      <c r="CJ14" s="701"/>
      <c r="CK14" s="701"/>
      <c r="CL14" s="701"/>
      <c r="CM14" s="701"/>
      <c r="CN14" s="701"/>
      <c r="CO14" s="701"/>
      <c r="CP14" s="701"/>
      <c r="CQ14" s="702"/>
      <c r="CR14" s="685">
        <v>359071</v>
      </c>
      <c r="CS14" s="686"/>
      <c r="CT14" s="686"/>
      <c r="CU14" s="686"/>
      <c r="CV14" s="686"/>
      <c r="CW14" s="686"/>
      <c r="CX14" s="686"/>
      <c r="CY14" s="687"/>
      <c r="CZ14" s="688">
        <v>3.7</v>
      </c>
      <c r="DA14" s="688"/>
      <c r="DB14" s="688"/>
      <c r="DC14" s="688"/>
      <c r="DD14" s="694">
        <v>48657</v>
      </c>
      <c r="DE14" s="686"/>
      <c r="DF14" s="686"/>
      <c r="DG14" s="686"/>
      <c r="DH14" s="686"/>
      <c r="DI14" s="686"/>
      <c r="DJ14" s="686"/>
      <c r="DK14" s="686"/>
      <c r="DL14" s="686"/>
      <c r="DM14" s="686"/>
      <c r="DN14" s="686"/>
      <c r="DO14" s="686"/>
      <c r="DP14" s="687"/>
      <c r="DQ14" s="694">
        <v>278071</v>
      </c>
      <c r="DR14" s="686"/>
      <c r="DS14" s="686"/>
      <c r="DT14" s="686"/>
      <c r="DU14" s="686"/>
      <c r="DV14" s="686"/>
      <c r="DW14" s="686"/>
      <c r="DX14" s="686"/>
      <c r="DY14" s="686"/>
      <c r="DZ14" s="686"/>
      <c r="EA14" s="686"/>
      <c r="EB14" s="686"/>
      <c r="EC14" s="695"/>
    </row>
    <row r="15" spans="2:143" ht="11.25" customHeight="1" x14ac:dyDescent="0.15">
      <c r="B15" s="682" t="s">
        <v>269</v>
      </c>
      <c r="C15" s="683"/>
      <c r="D15" s="683"/>
      <c r="E15" s="683"/>
      <c r="F15" s="683"/>
      <c r="G15" s="683"/>
      <c r="H15" s="683"/>
      <c r="I15" s="683"/>
      <c r="J15" s="683"/>
      <c r="K15" s="683"/>
      <c r="L15" s="683"/>
      <c r="M15" s="683"/>
      <c r="N15" s="683"/>
      <c r="O15" s="683"/>
      <c r="P15" s="683"/>
      <c r="Q15" s="684"/>
      <c r="R15" s="685" t="s">
        <v>243</v>
      </c>
      <c r="S15" s="686"/>
      <c r="T15" s="686"/>
      <c r="U15" s="686"/>
      <c r="V15" s="686"/>
      <c r="W15" s="686"/>
      <c r="X15" s="686"/>
      <c r="Y15" s="687"/>
      <c r="Z15" s="688" t="s">
        <v>243</v>
      </c>
      <c r="AA15" s="688"/>
      <c r="AB15" s="688"/>
      <c r="AC15" s="688"/>
      <c r="AD15" s="689" t="s">
        <v>243</v>
      </c>
      <c r="AE15" s="689"/>
      <c r="AF15" s="689"/>
      <c r="AG15" s="689"/>
      <c r="AH15" s="689"/>
      <c r="AI15" s="689"/>
      <c r="AJ15" s="689"/>
      <c r="AK15" s="689"/>
      <c r="AL15" s="690" t="s">
        <v>243</v>
      </c>
      <c r="AM15" s="691"/>
      <c r="AN15" s="691"/>
      <c r="AO15" s="692"/>
      <c r="AP15" s="682" t="s">
        <v>270</v>
      </c>
      <c r="AQ15" s="683"/>
      <c r="AR15" s="683"/>
      <c r="AS15" s="683"/>
      <c r="AT15" s="683"/>
      <c r="AU15" s="683"/>
      <c r="AV15" s="683"/>
      <c r="AW15" s="683"/>
      <c r="AX15" s="683"/>
      <c r="AY15" s="683"/>
      <c r="AZ15" s="683"/>
      <c r="BA15" s="683"/>
      <c r="BB15" s="683"/>
      <c r="BC15" s="683"/>
      <c r="BD15" s="683"/>
      <c r="BE15" s="683"/>
      <c r="BF15" s="684"/>
      <c r="BG15" s="685">
        <v>61473</v>
      </c>
      <c r="BH15" s="686"/>
      <c r="BI15" s="686"/>
      <c r="BJ15" s="686"/>
      <c r="BK15" s="686"/>
      <c r="BL15" s="686"/>
      <c r="BM15" s="686"/>
      <c r="BN15" s="687"/>
      <c r="BO15" s="688">
        <v>6.4</v>
      </c>
      <c r="BP15" s="688"/>
      <c r="BQ15" s="688"/>
      <c r="BR15" s="688"/>
      <c r="BS15" s="694" t="s">
        <v>150</v>
      </c>
      <c r="BT15" s="686"/>
      <c r="BU15" s="686"/>
      <c r="BV15" s="686"/>
      <c r="BW15" s="686"/>
      <c r="BX15" s="686"/>
      <c r="BY15" s="686"/>
      <c r="BZ15" s="686"/>
      <c r="CA15" s="686"/>
      <c r="CB15" s="695"/>
      <c r="CD15" s="700" t="s">
        <v>271</v>
      </c>
      <c r="CE15" s="701"/>
      <c r="CF15" s="701"/>
      <c r="CG15" s="701"/>
      <c r="CH15" s="701"/>
      <c r="CI15" s="701"/>
      <c r="CJ15" s="701"/>
      <c r="CK15" s="701"/>
      <c r="CL15" s="701"/>
      <c r="CM15" s="701"/>
      <c r="CN15" s="701"/>
      <c r="CO15" s="701"/>
      <c r="CP15" s="701"/>
      <c r="CQ15" s="702"/>
      <c r="CR15" s="685">
        <v>944475</v>
      </c>
      <c r="CS15" s="686"/>
      <c r="CT15" s="686"/>
      <c r="CU15" s="686"/>
      <c r="CV15" s="686"/>
      <c r="CW15" s="686"/>
      <c r="CX15" s="686"/>
      <c r="CY15" s="687"/>
      <c r="CZ15" s="688">
        <v>9.6999999999999993</v>
      </c>
      <c r="DA15" s="688"/>
      <c r="DB15" s="688"/>
      <c r="DC15" s="688"/>
      <c r="DD15" s="694">
        <v>158597</v>
      </c>
      <c r="DE15" s="686"/>
      <c r="DF15" s="686"/>
      <c r="DG15" s="686"/>
      <c r="DH15" s="686"/>
      <c r="DI15" s="686"/>
      <c r="DJ15" s="686"/>
      <c r="DK15" s="686"/>
      <c r="DL15" s="686"/>
      <c r="DM15" s="686"/>
      <c r="DN15" s="686"/>
      <c r="DO15" s="686"/>
      <c r="DP15" s="687"/>
      <c r="DQ15" s="694">
        <v>673417</v>
      </c>
      <c r="DR15" s="686"/>
      <c r="DS15" s="686"/>
      <c r="DT15" s="686"/>
      <c r="DU15" s="686"/>
      <c r="DV15" s="686"/>
      <c r="DW15" s="686"/>
      <c r="DX15" s="686"/>
      <c r="DY15" s="686"/>
      <c r="DZ15" s="686"/>
      <c r="EA15" s="686"/>
      <c r="EB15" s="686"/>
      <c r="EC15" s="695"/>
    </row>
    <row r="16" spans="2:143" ht="11.25" customHeight="1" x14ac:dyDescent="0.15">
      <c r="B16" s="682" t="s">
        <v>272</v>
      </c>
      <c r="C16" s="683"/>
      <c r="D16" s="683"/>
      <c r="E16" s="683"/>
      <c r="F16" s="683"/>
      <c r="G16" s="683"/>
      <c r="H16" s="683"/>
      <c r="I16" s="683"/>
      <c r="J16" s="683"/>
      <c r="K16" s="683"/>
      <c r="L16" s="683"/>
      <c r="M16" s="683"/>
      <c r="N16" s="683"/>
      <c r="O16" s="683"/>
      <c r="P16" s="683"/>
      <c r="Q16" s="684"/>
      <c r="R16" s="685">
        <v>9688</v>
      </c>
      <c r="S16" s="686"/>
      <c r="T16" s="686"/>
      <c r="U16" s="686"/>
      <c r="V16" s="686"/>
      <c r="W16" s="686"/>
      <c r="X16" s="686"/>
      <c r="Y16" s="687"/>
      <c r="Z16" s="688">
        <v>0.1</v>
      </c>
      <c r="AA16" s="688"/>
      <c r="AB16" s="688"/>
      <c r="AC16" s="688"/>
      <c r="AD16" s="689">
        <v>9688</v>
      </c>
      <c r="AE16" s="689"/>
      <c r="AF16" s="689"/>
      <c r="AG16" s="689"/>
      <c r="AH16" s="689"/>
      <c r="AI16" s="689"/>
      <c r="AJ16" s="689"/>
      <c r="AK16" s="689"/>
      <c r="AL16" s="690">
        <v>0.2</v>
      </c>
      <c r="AM16" s="691"/>
      <c r="AN16" s="691"/>
      <c r="AO16" s="692"/>
      <c r="AP16" s="682" t="s">
        <v>273</v>
      </c>
      <c r="AQ16" s="683"/>
      <c r="AR16" s="683"/>
      <c r="AS16" s="683"/>
      <c r="AT16" s="683"/>
      <c r="AU16" s="683"/>
      <c r="AV16" s="683"/>
      <c r="AW16" s="683"/>
      <c r="AX16" s="683"/>
      <c r="AY16" s="683"/>
      <c r="AZ16" s="683"/>
      <c r="BA16" s="683"/>
      <c r="BB16" s="683"/>
      <c r="BC16" s="683"/>
      <c r="BD16" s="683"/>
      <c r="BE16" s="683"/>
      <c r="BF16" s="684"/>
      <c r="BG16" s="685" t="s">
        <v>252</v>
      </c>
      <c r="BH16" s="686"/>
      <c r="BI16" s="686"/>
      <c r="BJ16" s="686"/>
      <c r="BK16" s="686"/>
      <c r="BL16" s="686"/>
      <c r="BM16" s="686"/>
      <c r="BN16" s="687"/>
      <c r="BO16" s="688" t="s">
        <v>243</v>
      </c>
      <c r="BP16" s="688"/>
      <c r="BQ16" s="688"/>
      <c r="BR16" s="688"/>
      <c r="BS16" s="694" t="s">
        <v>252</v>
      </c>
      <c r="BT16" s="686"/>
      <c r="BU16" s="686"/>
      <c r="BV16" s="686"/>
      <c r="BW16" s="686"/>
      <c r="BX16" s="686"/>
      <c r="BY16" s="686"/>
      <c r="BZ16" s="686"/>
      <c r="CA16" s="686"/>
      <c r="CB16" s="695"/>
      <c r="CD16" s="700" t="s">
        <v>274</v>
      </c>
      <c r="CE16" s="701"/>
      <c r="CF16" s="701"/>
      <c r="CG16" s="701"/>
      <c r="CH16" s="701"/>
      <c r="CI16" s="701"/>
      <c r="CJ16" s="701"/>
      <c r="CK16" s="701"/>
      <c r="CL16" s="701"/>
      <c r="CM16" s="701"/>
      <c r="CN16" s="701"/>
      <c r="CO16" s="701"/>
      <c r="CP16" s="701"/>
      <c r="CQ16" s="702"/>
      <c r="CR16" s="685">
        <v>5</v>
      </c>
      <c r="CS16" s="686"/>
      <c r="CT16" s="686"/>
      <c r="CU16" s="686"/>
      <c r="CV16" s="686"/>
      <c r="CW16" s="686"/>
      <c r="CX16" s="686"/>
      <c r="CY16" s="687"/>
      <c r="CZ16" s="688">
        <v>0</v>
      </c>
      <c r="DA16" s="688"/>
      <c r="DB16" s="688"/>
      <c r="DC16" s="688"/>
      <c r="DD16" s="694" t="s">
        <v>252</v>
      </c>
      <c r="DE16" s="686"/>
      <c r="DF16" s="686"/>
      <c r="DG16" s="686"/>
      <c r="DH16" s="686"/>
      <c r="DI16" s="686"/>
      <c r="DJ16" s="686"/>
      <c r="DK16" s="686"/>
      <c r="DL16" s="686"/>
      <c r="DM16" s="686"/>
      <c r="DN16" s="686"/>
      <c r="DO16" s="686"/>
      <c r="DP16" s="687"/>
      <c r="DQ16" s="694">
        <v>5</v>
      </c>
      <c r="DR16" s="686"/>
      <c r="DS16" s="686"/>
      <c r="DT16" s="686"/>
      <c r="DU16" s="686"/>
      <c r="DV16" s="686"/>
      <c r="DW16" s="686"/>
      <c r="DX16" s="686"/>
      <c r="DY16" s="686"/>
      <c r="DZ16" s="686"/>
      <c r="EA16" s="686"/>
      <c r="EB16" s="686"/>
      <c r="EC16" s="695"/>
    </row>
    <row r="17" spans="2:133" ht="11.25" customHeight="1" x14ac:dyDescent="0.15">
      <c r="B17" s="682" t="s">
        <v>275</v>
      </c>
      <c r="C17" s="683"/>
      <c r="D17" s="683"/>
      <c r="E17" s="683"/>
      <c r="F17" s="683"/>
      <c r="G17" s="683"/>
      <c r="H17" s="683"/>
      <c r="I17" s="683"/>
      <c r="J17" s="683"/>
      <c r="K17" s="683"/>
      <c r="L17" s="683"/>
      <c r="M17" s="683"/>
      <c r="N17" s="683"/>
      <c r="O17" s="683"/>
      <c r="P17" s="683"/>
      <c r="Q17" s="684"/>
      <c r="R17" s="685">
        <v>4133</v>
      </c>
      <c r="S17" s="686"/>
      <c r="T17" s="686"/>
      <c r="U17" s="686"/>
      <c r="V17" s="686"/>
      <c r="W17" s="686"/>
      <c r="X17" s="686"/>
      <c r="Y17" s="687"/>
      <c r="Z17" s="688">
        <v>0</v>
      </c>
      <c r="AA17" s="688"/>
      <c r="AB17" s="688"/>
      <c r="AC17" s="688"/>
      <c r="AD17" s="689">
        <v>4133</v>
      </c>
      <c r="AE17" s="689"/>
      <c r="AF17" s="689"/>
      <c r="AG17" s="689"/>
      <c r="AH17" s="689"/>
      <c r="AI17" s="689"/>
      <c r="AJ17" s="689"/>
      <c r="AK17" s="689"/>
      <c r="AL17" s="690">
        <v>0.1</v>
      </c>
      <c r="AM17" s="691"/>
      <c r="AN17" s="691"/>
      <c r="AO17" s="692"/>
      <c r="AP17" s="682" t="s">
        <v>276</v>
      </c>
      <c r="AQ17" s="683"/>
      <c r="AR17" s="683"/>
      <c r="AS17" s="683"/>
      <c r="AT17" s="683"/>
      <c r="AU17" s="683"/>
      <c r="AV17" s="683"/>
      <c r="AW17" s="683"/>
      <c r="AX17" s="683"/>
      <c r="AY17" s="683"/>
      <c r="AZ17" s="683"/>
      <c r="BA17" s="683"/>
      <c r="BB17" s="683"/>
      <c r="BC17" s="683"/>
      <c r="BD17" s="683"/>
      <c r="BE17" s="683"/>
      <c r="BF17" s="684"/>
      <c r="BG17" s="685" t="s">
        <v>252</v>
      </c>
      <c r="BH17" s="686"/>
      <c r="BI17" s="686"/>
      <c r="BJ17" s="686"/>
      <c r="BK17" s="686"/>
      <c r="BL17" s="686"/>
      <c r="BM17" s="686"/>
      <c r="BN17" s="687"/>
      <c r="BO17" s="688" t="s">
        <v>243</v>
      </c>
      <c r="BP17" s="688"/>
      <c r="BQ17" s="688"/>
      <c r="BR17" s="688"/>
      <c r="BS17" s="694" t="s">
        <v>252</v>
      </c>
      <c r="BT17" s="686"/>
      <c r="BU17" s="686"/>
      <c r="BV17" s="686"/>
      <c r="BW17" s="686"/>
      <c r="BX17" s="686"/>
      <c r="BY17" s="686"/>
      <c r="BZ17" s="686"/>
      <c r="CA17" s="686"/>
      <c r="CB17" s="695"/>
      <c r="CD17" s="700" t="s">
        <v>277</v>
      </c>
      <c r="CE17" s="701"/>
      <c r="CF17" s="701"/>
      <c r="CG17" s="701"/>
      <c r="CH17" s="701"/>
      <c r="CI17" s="701"/>
      <c r="CJ17" s="701"/>
      <c r="CK17" s="701"/>
      <c r="CL17" s="701"/>
      <c r="CM17" s="701"/>
      <c r="CN17" s="701"/>
      <c r="CO17" s="701"/>
      <c r="CP17" s="701"/>
      <c r="CQ17" s="702"/>
      <c r="CR17" s="685">
        <v>1243341</v>
      </c>
      <c r="CS17" s="686"/>
      <c r="CT17" s="686"/>
      <c r="CU17" s="686"/>
      <c r="CV17" s="686"/>
      <c r="CW17" s="686"/>
      <c r="CX17" s="686"/>
      <c r="CY17" s="687"/>
      <c r="CZ17" s="688">
        <v>12.8</v>
      </c>
      <c r="DA17" s="688"/>
      <c r="DB17" s="688"/>
      <c r="DC17" s="688"/>
      <c r="DD17" s="694" t="s">
        <v>243</v>
      </c>
      <c r="DE17" s="686"/>
      <c r="DF17" s="686"/>
      <c r="DG17" s="686"/>
      <c r="DH17" s="686"/>
      <c r="DI17" s="686"/>
      <c r="DJ17" s="686"/>
      <c r="DK17" s="686"/>
      <c r="DL17" s="686"/>
      <c r="DM17" s="686"/>
      <c r="DN17" s="686"/>
      <c r="DO17" s="686"/>
      <c r="DP17" s="687"/>
      <c r="DQ17" s="694">
        <v>1157909</v>
      </c>
      <c r="DR17" s="686"/>
      <c r="DS17" s="686"/>
      <c r="DT17" s="686"/>
      <c r="DU17" s="686"/>
      <c r="DV17" s="686"/>
      <c r="DW17" s="686"/>
      <c r="DX17" s="686"/>
      <c r="DY17" s="686"/>
      <c r="DZ17" s="686"/>
      <c r="EA17" s="686"/>
      <c r="EB17" s="686"/>
      <c r="EC17" s="695"/>
    </row>
    <row r="18" spans="2:133" ht="11.25" customHeight="1" x14ac:dyDescent="0.15">
      <c r="B18" s="682" t="s">
        <v>278</v>
      </c>
      <c r="C18" s="683"/>
      <c r="D18" s="683"/>
      <c r="E18" s="683"/>
      <c r="F18" s="683"/>
      <c r="G18" s="683"/>
      <c r="H18" s="683"/>
      <c r="I18" s="683"/>
      <c r="J18" s="683"/>
      <c r="K18" s="683"/>
      <c r="L18" s="683"/>
      <c r="M18" s="683"/>
      <c r="N18" s="683"/>
      <c r="O18" s="683"/>
      <c r="P18" s="683"/>
      <c r="Q18" s="684"/>
      <c r="R18" s="685">
        <v>6078</v>
      </c>
      <c r="S18" s="686"/>
      <c r="T18" s="686"/>
      <c r="U18" s="686"/>
      <c r="V18" s="686"/>
      <c r="W18" s="686"/>
      <c r="X18" s="686"/>
      <c r="Y18" s="687"/>
      <c r="Z18" s="688">
        <v>0.1</v>
      </c>
      <c r="AA18" s="688"/>
      <c r="AB18" s="688"/>
      <c r="AC18" s="688"/>
      <c r="AD18" s="689">
        <v>6078</v>
      </c>
      <c r="AE18" s="689"/>
      <c r="AF18" s="689"/>
      <c r="AG18" s="689"/>
      <c r="AH18" s="689"/>
      <c r="AI18" s="689"/>
      <c r="AJ18" s="689"/>
      <c r="AK18" s="689"/>
      <c r="AL18" s="690">
        <v>0.1</v>
      </c>
      <c r="AM18" s="691"/>
      <c r="AN18" s="691"/>
      <c r="AO18" s="692"/>
      <c r="AP18" s="682" t="s">
        <v>279</v>
      </c>
      <c r="AQ18" s="683"/>
      <c r="AR18" s="683"/>
      <c r="AS18" s="683"/>
      <c r="AT18" s="683"/>
      <c r="AU18" s="683"/>
      <c r="AV18" s="683"/>
      <c r="AW18" s="683"/>
      <c r="AX18" s="683"/>
      <c r="AY18" s="683"/>
      <c r="AZ18" s="683"/>
      <c r="BA18" s="683"/>
      <c r="BB18" s="683"/>
      <c r="BC18" s="683"/>
      <c r="BD18" s="683"/>
      <c r="BE18" s="683"/>
      <c r="BF18" s="684"/>
      <c r="BG18" s="685" t="s">
        <v>243</v>
      </c>
      <c r="BH18" s="686"/>
      <c r="BI18" s="686"/>
      <c r="BJ18" s="686"/>
      <c r="BK18" s="686"/>
      <c r="BL18" s="686"/>
      <c r="BM18" s="686"/>
      <c r="BN18" s="687"/>
      <c r="BO18" s="688" t="s">
        <v>243</v>
      </c>
      <c r="BP18" s="688"/>
      <c r="BQ18" s="688"/>
      <c r="BR18" s="688"/>
      <c r="BS18" s="694" t="s">
        <v>252</v>
      </c>
      <c r="BT18" s="686"/>
      <c r="BU18" s="686"/>
      <c r="BV18" s="686"/>
      <c r="BW18" s="686"/>
      <c r="BX18" s="686"/>
      <c r="BY18" s="686"/>
      <c r="BZ18" s="686"/>
      <c r="CA18" s="686"/>
      <c r="CB18" s="695"/>
      <c r="CD18" s="700" t="s">
        <v>280</v>
      </c>
      <c r="CE18" s="701"/>
      <c r="CF18" s="701"/>
      <c r="CG18" s="701"/>
      <c r="CH18" s="701"/>
      <c r="CI18" s="701"/>
      <c r="CJ18" s="701"/>
      <c r="CK18" s="701"/>
      <c r="CL18" s="701"/>
      <c r="CM18" s="701"/>
      <c r="CN18" s="701"/>
      <c r="CO18" s="701"/>
      <c r="CP18" s="701"/>
      <c r="CQ18" s="702"/>
      <c r="CR18" s="685" t="s">
        <v>243</v>
      </c>
      <c r="CS18" s="686"/>
      <c r="CT18" s="686"/>
      <c r="CU18" s="686"/>
      <c r="CV18" s="686"/>
      <c r="CW18" s="686"/>
      <c r="CX18" s="686"/>
      <c r="CY18" s="687"/>
      <c r="CZ18" s="688" t="s">
        <v>252</v>
      </c>
      <c r="DA18" s="688"/>
      <c r="DB18" s="688"/>
      <c r="DC18" s="688"/>
      <c r="DD18" s="694" t="s">
        <v>252</v>
      </c>
      <c r="DE18" s="686"/>
      <c r="DF18" s="686"/>
      <c r="DG18" s="686"/>
      <c r="DH18" s="686"/>
      <c r="DI18" s="686"/>
      <c r="DJ18" s="686"/>
      <c r="DK18" s="686"/>
      <c r="DL18" s="686"/>
      <c r="DM18" s="686"/>
      <c r="DN18" s="686"/>
      <c r="DO18" s="686"/>
      <c r="DP18" s="687"/>
      <c r="DQ18" s="694" t="s">
        <v>150</v>
      </c>
      <c r="DR18" s="686"/>
      <c r="DS18" s="686"/>
      <c r="DT18" s="686"/>
      <c r="DU18" s="686"/>
      <c r="DV18" s="686"/>
      <c r="DW18" s="686"/>
      <c r="DX18" s="686"/>
      <c r="DY18" s="686"/>
      <c r="DZ18" s="686"/>
      <c r="EA18" s="686"/>
      <c r="EB18" s="686"/>
      <c r="EC18" s="695"/>
    </row>
    <row r="19" spans="2:133" ht="11.25" customHeight="1" x14ac:dyDescent="0.15">
      <c r="B19" s="682" t="s">
        <v>281</v>
      </c>
      <c r="C19" s="683"/>
      <c r="D19" s="683"/>
      <c r="E19" s="683"/>
      <c r="F19" s="683"/>
      <c r="G19" s="683"/>
      <c r="H19" s="683"/>
      <c r="I19" s="683"/>
      <c r="J19" s="683"/>
      <c r="K19" s="683"/>
      <c r="L19" s="683"/>
      <c r="M19" s="683"/>
      <c r="N19" s="683"/>
      <c r="O19" s="683"/>
      <c r="P19" s="683"/>
      <c r="Q19" s="684"/>
      <c r="R19" s="685">
        <v>1950</v>
      </c>
      <c r="S19" s="686"/>
      <c r="T19" s="686"/>
      <c r="U19" s="686"/>
      <c r="V19" s="686"/>
      <c r="W19" s="686"/>
      <c r="X19" s="686"/>
      <c r="Y19" s="687"/>
      <c r="Z19" s="688">
        <v>0</v>
      </c>
      <c r="AA19" s="688"/>
      <c r="AB19" s="688"/>
      <c r="AC19" s="688"/>
      <c r="AD19" s="689">
        <v>1950</v>
      </c>
      <c r="AE19" s="689"/>
      <c r="AF19" s="689"/>
      <c r="AG19" s="689"/>
      <c r="AH19" s="689"/>
      <c r="AI19" s="689"/>
      <c r="AJ19" s="689"/>
      <c r="AK19" s="689"/>
      <c r="AL19" s="690">
        <v>0</v>
      </c>
      <c r="AM19" s="691"/>
      <c r="AN19" s="691"/>
      <c r="AO19" s="692"/>
      <c r="AP19" s="682" t="s">
        <v>282</v>
      </c>
      <c r="AQ19" s="683"/>
      <c r="AR19" s="683"/>
      <c r="AS19" s="683"/>
      <c r="AT19" s="683"/>
      <c r="AU19" s="683"/>
      <c r="AV19" s="683"/>
      <c r="AW19" s="683"/>
      <c r="AX19" s="683"/>
      <c r="AY19" s="683"/>
      <c r="AZ19" s="683"/>
      <c r="BA19" s="683"/>
      <c r="BB19" s="683"/>
      <c r="BC19" s="683"/>
      <c r="BD19" s="683"/>
      <c r="BE19" s="683"/>
      <c r="BF19" s="684"/>
      <c r="BG19" s="685">
        <v>647</v>
      </c>
      <c r="BH19" s="686"/>
      <c r="BI19" s="686"/>
      <c r="BJ19" s="686"/>
      <c r="BK19" s="686"/>
      <c r="BL19" s="686"/>
      <c r="BM19" s="686"/>
      <c r="BN19" s="687"/>
      <c r="BO19" s="688">
        <v>0.1</v>
      </c>
      <c r="BP19" s="688"/>
      <c r="BQ19" s="688"/>
      <c r="BR19" s="688"/>
      <c r="BS19" s="694" t="s">
        <v>243</v>
      </c>
      <c r="BT19" s="686"/>
      <c r="BU19" s="686"/>
      <c r="BV19" s="686"/>
      <c r="BW19" s="686"/>
      <c r="BX19" s="686"/>
      <c r="BY19" s="686"/>
      <c r="BZ19" s="686"/>
      <c r="CA19" s="686"/>
      <c r="CB19" s="695"/>
      <c r="CD19" s="700" t="s">
        <v>283</v>
      </c>
      <c r="CE19" s="701"/>
      <c r="CF19" s="701"/>
      <c r="CG19" s="701"/>
      <c r="CH19" s="701"/>
      <c r="CI19" s="701"/>
      <c r="CJ19" s="701"/>
      <c r="CK19" s="701"/>
      <c r="CL19" s="701"/>
      <c r="CM19" s="701"/>
      <c r="CN19" s="701"/>
      <c r="CO19" s="701"/>
      <c r="CP19" s="701"/>
      <c r="CQ19" s="702"/>
      <c r="CR19" s="685" t="s">
        <v>243</v>
      </c>
      <c r="CS19" s="686"/>
      <c r="CT19" s="686"/>
      <c r="CU19" s="686"/>
      <c r="CV19" s="686"/>
      <c r="CW19" s="686"/>
      <c r="CX19" s="686"/>
      <c r="CY19" s="687"/>
      <c r="CZ19" s="688" t="s">
        <v>252</v>
      </c>
      <c r="DA19" s="688"/>
      <c r="DB19" s="688"/>
      <c r="DC19" s="688"/>
      <c r="DD19" s="694" t="s">
        <v>252</v>
      </c>
      <c r="DE19" s="686"/>
      <c r="DF19" s="686"/>
      <c r="DG19" s="686"/>
      <c r="DH19" s="686"/>
      <c r="DI19" s="686"/>
      <c r="DJ19" s="686"/>
      <c r="DK19" s="686"/>
      <c r="DL19" s="686"/>
      <c r="DM19" s="686"/>
      <c r="DN19" s="686"/>
      <c r="DO19" s="686"/>
      <c r="DP19" s="687"/>
      <c r="DQ19" s="694" t="s">
        <v>252</v>
      </c>
      <c r="DR19" s="686"/>
      <c r="DS19" s="686"/>
      <c r="DT19" s="686"/>
      <c r="DU19" s="686"/>
      <c r="DV19" s="686"/>
      <c r="DW19" s="686"/>
      <c r="DX19" s="686"/>
      <c r="DY19" s="686"/>
      <c r="DZ19" s="686"/>
      <c r="EA19" s="686"/>
      <c r="EB19" s="686"/>
      <c r="EC19" s="695"/>
    </row>
    <row r="20" spans="2:133" ht="11.25" customHeight="1" x14ac:dyDescent="0.15">
      <c r="B20" s="682" t="s">
        <v>284</v>
      </c>
      <c r="C20" s="683"/>
      <c r="D20" s="683"/>
      <c r="E20" s="683"/>
      <c r="F20" s="683"/>
      <c r="G20" s="683"/>
      <c r="H20" s="683"/>
      <c r="I20" s="683"/>
      <c r="J20" s="683"/>
      <c r="K20" s="683"/>
      <c r="L20" s="683"/>
      <c r="M20" s="683"/>
      <c r="N20" s="683"/>
      <c r="O20" s="683"/>
      <c r="P20" s="683"/>
      <c r="Q20" s="684"/>
      <c r="R20" s="685">
        <v>3649</v>
      </c>
      <c r="S20" s="686"/>
      <c r="T20" s="686"/>
      <c r="U20" s="686"/>
      <c r="V20" s="686"/>
      <c r="W20" s="686"/>
      <c r="X20" s="686"/>
      <c r="Y20" s="687"/>
      <c r="Z20" s="688">
        <v>0</v>
      </c>
      <c r="AA20" s="688"/>
      <c r="AB20" s="688"/>
      <c r="AC20" s="688"/>
      <c r="AD20" s="689">
        <v>3649</v>
      </c>
      <c r="AE20" s="689"/>
      <c r="AF20" s="689"/>
      <c r="AG20" s="689"/>
      <c r="AH20" s="689"/>
      <c r="AI20" s="689"/>
      <c r="AJ20" s="689"/>
      <c r="AK20" s="689"/>
      <c r="AL20" s="690">
        <v>0.1</v>
      </c>
      <c r="AM20" s="691"/>
      <c r="AN20" s="691"/>
      <c r="AO20" s="692"/>
      <c r="AP20" s="682" t="s">
        <v>285</v>
      </c>
      <c r="AQ20" s="683"/>
      <c r="AR20" s="683"/>
      <c r="AS20" s="683"/>
      <c r="AT20" s="683"/>
      <c r="AU20" s="683"/>
      <c r="AV20" s="683"/>
      <c r="AW20" s="683"/>
      <c r="AX20" s="683"/>
      <c r="AY20" s="683"/>
      <c r="AZ20" s="683"/>
      <c r="BA20" s="683"/>
      <c r="BB20" s="683"/>
      <c r="BC20" s="683"/>
      <c r="BD20" s="683"/>
      <c r="BE20" s="683"/>
      <c r="BF20" s="684"/>
      <c r="BG20" s="685">
        <v>647</v>
      </c>
      <c r="BH20" s="686"/>
      <c r="BI20" s="686"/>
      <c r="BJ20" s="686"/>
      <c r="BK20" s="686"/>
      <c r="BL20" s="686"/>
      <c r="BM20" s="686"/>
      <c r="BN20" s="687"/>
      <c r="BO20" s="688">
        <v>0.1</v>
      </c>
      <c r="BP20" s="688"/>
      <c r="BQ20" s="688"/>
      <c r="BR20" s="688"/>
      <c r="BS20" s="694" t="s">
        <v>243</v>
      </c>
      <c r="BT20" s="686"/>
      <c r="BU20" s="686"/>
      <c r="BV20" s="686"/>
      <c r="BW20" s="686"/>
      <c r="BX20" s="686"/>
      <c r="BY20" s="686"/>
      <c r="BZ20" s="686"/>
      <c r="CA20" s="686"/>
      <c r="CB20" s="695"/>
      <c r="CD20" s="700" t="s">
        <v>286</v>
      </c>
      <c r="CE20" s="701"/>
      <c r="CF20" s="701"/>
      <c r="CG20" s="701"/>
      <c r="CH20" s="701"/>
      <c r="CI20" s="701"/>
      <c r="CJ20" s="701"/>
      <c r="CK20" s="701"/>
      <c r="CL20" s="701"/>
      <c r="CM20" s="701"/>
      <c r="CN20" s="701"/>
      <c r="CO20" s="701"/>
      <c r="CP20" s="701"/>
      <c r="CQ20" s="702"/>
      <c r="CR20" s="685">
        <v>9702238</v>
      </c>
      <c r="CS20" s="686"/>
      <c r="CT20" s="686"/>
      <c r="CU20" s="686"/>
      <c r="CV20" s="686"/>
      <c r="CW20" s="686"/>
      <c r="CX20" s="686"/>
      <c r="CY20" s="687"/>
      <c r="CZ20" s="688">
        <v>100</v>
      </c>
      <c r="DA20" s="688"/>
      <c r="DB20" s="688"/>
      <c r="DC20" s="688"/>
      <c r="DD20" s="694">
        <v>1492273</v>
      </c>
      <c r="DE20" s="686"/>
      <c r="DF20" s="686"/>
      <c r="DG20" s="686"/>
      <c r="DH20" s="686"/>
      <c r="DI20" s="686"/>
      <c r="DJ20" s="686"/>
      <c r="DK20" s="686"/>
      <c r="DL20" s="686"/>
      <c r="DM20" s="686"/>
      <c r="DN20" s="686"/>
      <c r="DO20" s="686"/>
      <c r="DP20" s="687"/>
      <c r="DQ20" s="694">
        <v>6300189</v>
      </c>
      <c r="DR20" s="686"/>
      <c r="DS20" s="686"/>
      <c r="DT20" s="686"/>
      <c r="DU20" s="686"/>
      <c r="DV20" s="686"/>
      <c r="DW20" s="686"/>
      <c r="DX20" s="686"/>
      <c r="DY20" s="686"/>
      <c r="DZ20" s="686"/>
      <c r="EA20" s="686"/>
      <c r="EB20" s="686"/>
      <c r="EC20" s="695"/>
    </row>
    <row r="21" spans="2:133" ht="11.25" customHeight="1" x14ac:dyDescent="0.15">
      <c r="B21" s="682" t="s">
        <v>287</v>
      </c>
      <c r="C21" s="683"/>
      <c r="D21" s="683"/>
      <c r="E21" s="683"/>
      <c r="F21" s="683"/>
      <c r="G21" s="683"/>
      <c r="H21" s="683"/>
      <c r="I21" s="683"/>
      <c r="J21" s="683"/>
      <c r="K21" s="683"/>
      <c r="L21" s="683"/>
      <c r="M21" s="683"/>
      <c r="N21" s="683"/>
      <c r="O21" s="683"/>
      <c r="P21" s="683"/>
      <c r="Q21" s="684"/>
      <c r="R21" s="685">
        <v>479</v>
      </c>
      <c r="S21" s="686"/>
      <c r="T21" s="686"/>
      <c r="U21" s="686"/>
      <c r="V21" s="686"/>
      <c r="W21" s="686"/>
      <c r="X21" s="686"/>
      <c r="Y21" s="687"/>
      <c r="Z21" s="688">
        <v>0</v>
      </c>
      <c r="AA21" s="688"/>
      <c r="AB21" s="688"/>
      <c r="AC21" s="688"/>
      <c r="AD21" s="689">
        <v>479</v>
      </c>
      <c r="AE21" s="689"/>
      <c r="AF21" s="689"/>
      <c r="AG21" s="689"/>
      <c r="AH21" s="689"/>
      <c r="AI21" s="689"/>
      <c r="AJ21" s="689"/>
      <c r="AK21" s="689"/>
      <c r="AL21" s="690">
        <v>0</v>
      </c>
      <c r="AM21" s="691"/>
      <c r="AN21" s="691"/>
      <c r="AO21" s="692"/>
      <c r="AP21" s="704" t="s">
        <v>288</v>
      </c>
      <c r="AQ21" s="705"/>
      <c r="AR21" s="705"/>
      <c r="AS21" s="705"/>
      <c r="AT21" s="705"/>
      <c r="AU21" s="705"/>
      <c r="AV21" s="705"/>
      <c r="AW21" s="705"/>
      <c r="AX21" s="705"/>
      <c r="AY21" s="705"/>
      <c r="AZ21" s="705"/>
      <c r="BA21" s="705"/>
      <c r="BB21" s="705"/>
      <c r="BC21" s="705"/>
      <c r="BD21" s="705"/>
      <c r="BE21" s="705"/>
      <c r="BF21" s="706"/>
      <c r="BG21" s="685">
        <v>647</v>
      </c>
      <c r="BH21" s="686"/>
      <c r="BI21" s="686"/>
      <c r="BJ21" s="686"/>
      <c r="BK21" s="686"/>
      <c r="BL21" s="686"/>
      <c r="BM21" s="686"/>
      <c r="BN21" s="687"/>
      <c r="BO21" s="688">
        <v>0.1</v>
      </c>
      <c r="BP21" s="688"/>
      <c r="BQ21" s="688"/>
      <c r="BR21" s="688"/>
      <c r="BS21" s="694" t="s">
        <v>243</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289</v>
      </c>
      <c r="C22" s="683"/>
      <c r="D22" s="683"/>
      <c r="E22" s="683"/>
      <c r="F22" s="683"/>
      <c r="G22" s="683"/>
      <c r="H22" s="683"/>
      <c r="I22" s="683"/>
      <c r="J22" s="683"/>
      <c r="K22" s="683"/>
      <c r="L22" s="683"/>
      <c r="M22" s="683"/>
      <c r="N22" s="683"/>
      <c r="O22" s="683"/>
      <c r="P22" s="683"/>
      <c r="Q22" s="684"/>
      <c r="R22" s="685">
        <v>4392890</v>
      </c>
      <c r="S22" s="686"/>
      <c r="T22" s="686"/>
      <c r="U22" s="686"/>
      <c r="V22" s="686"/>
      <c r="W22" s="686"/>
      <c r="X22" s="686"/>
      <c r="Y22" s="687"/>
      <c r="Z22" s="688">
        <v>44.7</v>
      </c>
      <c r="AA22" s="688"/>
      <c r="AB22" s="688"/>
      <c r="AC22" s="688"/>
      <c r="AD22" s="689">
        <v>3952212</v>
      </c>
      <c r="AE22" s="689"/>
      <c r="AF22" s="689"/>
      <c r="AG22" s="689"/>
      <c r="AH22" s="689"/>
      <c r="AI22" s="689"/>
      <c r="AJ22" s="689"/>
      <c r="AK22" s="689"/>
      <c r="AL22" s="690">
        <v>73.8</v>
      </c>
      <c r="AM22" s="691"/>
      <c r="AN22" s="691"/>
      <c r="AO22" s="692"/>
      <c r="AP22" s="704" t="s">
        <v>290</v>
      </c>
      <c r="AQ22" s="705"/>
      <c r="AR22" s="705"/>
      <c r="AS22" s="705"/>
      <c r="AT22" s="705"/>
      <c r="AU22" s="705"/>
      <c r="AV22" s="705"/>
      <c r="AW22" s="705"/>
      <c r="AX22" s="705"/>
      <c r="AY22" s="705"/>
      <c r="AZ22" s="705"/>
      <c r="BA22" s="705"/>
      <c r="BB22" s="705"/>
      <c r="BC22" s="705"/>
      <c r="BD22" s="705"/>
      <c r="BE22" s="705"/>
      <c r="BF22" s="706"/>
      <c r="BG22" s="685" t="s">
        <v>243</v>
      </c>
      <c r="BH22" s="686"/>
      <c r="BI22" s="686"/>
      <c r="BJ22" s="686"/>
      <c r="BK22" s="686"/>
      <c r="BL22" s="686"/>
      <c r="BM22" s="686"/>
      <c r="BN22" s="687"/>
      <c r="BO22" s="688" t="s">
        <v>243</v>
      </c>
      <c r="BP22" s="688"/>
      <c r="BQ22" s="688"/>
      <c r="BR22" s="688"/>
      <c r="BS22" s="694" t="s">
        <v>243</v>
      </c>
      <c r="BT22" s="686"/>
      <c r="BU22" s="686"/>
      <c r="BV22" s="686"/>
      <c r="BW22" s="686"/>
      <c r="BX22" s="686"/>
      <c r="BY22" s="686"/>
      <c r="BZ22" s="686"/>
      <c r="CA22" s="686"/>
      <c r="CB22" s="695"/>
      <c r="CD22" s="667" t="s">
        <v>291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292</v>
      </c>
      <c r="C23" s="683"/>
      <c r="D23" s="683"/>
      <c r="E23" s="683"/>
      <c r="F23" s="683"/>
      <c r="G23" s="683"/>
      <c r="H23" s="683"/>
      <c r="I23" s="683"/>
      <c r="J23" s="683"/>
      <c r="K23" s="683"/>
      <c r="L23" s="683"/>
      <c r="M23" s="683"/>
      <c r="N23" s="683"/>
      <c r="O23" s="683"/>
      <c r="P23" s="683"/>
      <c r="Q23" s="684"/>
      <c r="R23" s="685">
        <v>3952212</v>
      </c>
      <c r="S23" s="686"/>
      <c r="T23" s="686"/>
      <c r="U23" s="686"/>
      <c r="V23" s="686"/>
      <c r="W23" s="686"/>
      <c r="X23" s="686"/>
      <c r="Y23" s="687"/>
      <c r="Z23" s="688">
        <v>40.200000000000003</v>
      </c>
      <c r="AA23" s="688"/>
      <c r="AB23" s="688"/>
      <c r="AC23" s="688"/>
      <c r="AD23" s="689">
        <v>3952212</v>
      </c>
      <c r="AE23" s="689"/>
      <c r="AF23" s="689"/>
      <c r="AG23" s="689"/>
      <c r="AH23" s="689"/>
      <c r="AI23" s="689"/>
      <c r="AJ23" s="689"/>
      <c r="AK23" s="689"/>
      <c r="AL23" s="690">
        <v>73.8</v>
      </c>
      <c r="AM23" s="691"/>
      <c r="AN23" s="691"/>
      <c r="AO23" s="692"/>
      <c r="AP23" s="704" t="s">
        <v>293</v>
      </c>
      <c r="AQ23" s="705"/>
      <c r="AR23" s="705"/>
      <c r="AS23" s="705"/>
      <c r="AT23" s="705"/>
      <c r="AU23" s="705"/>
      <c r="AV23" s="705"/>
      <c r="AW23" s="705"/>
      <c r="AX23" s="705"/>
      <c r="AY23" s="705"/>
      <c r="AZ23" s="705"/>
      <c r="BA23" s="705"/>
      <c r="BB23" s="705"/>
      <c r="BC23" s="705"/>
      <c r="BD23" s="705"/>
      <c r="BE23" s="705"/>
      <c r="BF23" s="706"/>
      <c r="BG23" s="685" t="s">
        <v>243</v>
      </c>
      <c r="BH23" s="686"/>
      <c r="BI23" s="686"/>
      <c r="BJ23" s="686"/>
      <c r="BK23" s="686"/>
      <c r="BL23" s="686"/>
      <c r="BM23" s="686"/>
      <c r="BN23" s="687"/>
      <c r="BO23" s="688" t="s">
        <v>243</v>
      </c>
      <c r="BP23" s="688"/>
      <c r="BQ23" s="688"/>
      <c r="BR23" s="688"/>
      <c r="BS23" s="694" t="s">
        <v>252</v>
      </c>
      <c r="BT23" s="686"/>
      <c r="BU23" s="686"/>
      <c r="BV23" s="686"/>
      <c r="BW23" s="686"/>
      <c r="BX23" s="686"/>
      <c r="BY23" s="686"/>
      <c r="BZ23" s="686"/>
      <c r="CA23" s="686"/>
      <c r="CB23" s="695"/>
      <c r="CD23" s="667" t="s">
        <v>231</v>
      </c>
      <c r="CE23" s="668"/>
      <c r="CF23" s="668"/>
      <c r="CG23" s="668"/>
      <c r="CH23" s="668"/>
      <c r="CI23" s="668"/>
      <c r="CJ23" s="668"/>
      <c r="CK23" s="668"/>
      <c r="CL23" s="668"/>
      <c r="CM23" s="668"/>
      <c r="CN23" s="668"/>
      <c r="CO23" s="668"/>
      <c r="CP23" s="668"/>
      <c r="CQ23" s="669"/>
      <c r="CR23" s="667" t="s">
        <v>294</v>
      </c>
      <c r="CS23" s="668"/>
      <c r="CT23" s="668"/>
      <c r="CU23" s="668"/>
      <c r="CV23" s="668"/>
      <c r="CW23" s="668"/>
      <c r="CX23" s="668"/>
      <c r="CY23" s="669"/>
      <c r="CZ23" s="667" t="s">
        <v>295</v>
      </c>
      <c r="DA23" s="668"/>
      <c r="DB23" s="668"/>
      <c r="DC23" s="669"/>
      <c r="DD23" s="667" t="s">
        <v>296</v>
      </c>
      <c r="DE23" s="668"/>
      <c r="DF23" s="668"/>
      <c r="DG23" s="668"/>
      <c r="DH23" s="668"/>
      <c r="DI23" s="668"/>
      <c r="DJ23" s="668"/>
      <c r="DK23" s="669"/>
      <c r="DL23" s="718" t="s">
        <v>297</v>
      </c>
      <c r="DM23" s="719"/>
      <c r="DN23" s="719"/>
      <c r="DO23" s="719"/>
      <c r="DP23" s="719"/>
      <c r="DQ23" s="719"/>
      <c r="DR23" s="719"/>
      <c r="DS23" s="719"/>
      <c r="DT23" s="719"/>
      <c r="DU23" s="719"/>
      <c r="DV23" s="720"/>
      <c r="DW23" s="667" t="s">
        <v>298</v>
      </c>
      <c r="DX23" s="668"/>
      <c r="DY23" s="668"/>
      <c r="DZ23" s="668"/>
      <c r="EA23" s="668"/>
      <c r="EB23" s="668"/>
      <c r="EC23" s="669"/>
    </row>
    <row r="24" spans="2:133" ht="11.25" customHeight="1" x14ac:dyDescent="0.15">
      <c r="B24" s="682" t="s">
        <v>299</v>
      </c>
      <c r="C24" s="683"/>
      <c r="D24" s="683"/>
      <c r="E24" s="683"/>
      <c r="F24" s="683"/>
      <c r="G24" s="683"/>
      <c r="H24" s="683"/>
      <c r="I24" s="683"/>
      <c r="J24" s="683"/>
      <c r="K24" s="683"/>
      <c r="L24" s="683"/>
      <c r="M24" s="683"/>
      <c r="N24" s="683"/>
      <c r="O24" s="683"/>
      <c r="P24" s="683"/>
      <c r="Q24" s="684"/>
      <c r="R24" s="685">
        <v>440678</v>
      </c>
      <c r="S24" s="686"/>
      <c r="T24" s="686"/>
      <c r="U24" s="686"/>
      <c r="V24" s="686"/>
      <c r="W24" s="686"/>
      <c r="X24" s="686"/>
      <c r="Y24" s="687"/>
      <c r="Z24" s="688">
        <v>4.5</v>
      </c>
      <c r="AA24" s="688"/>
      <c r="AB24" s="688"/>
      <c r="AC24" s="688"/>
      <c r="AD24" s="689" t="s">
        <v>243</v>
      </c>
      <c r="AE24" s="689"/>
      <c r="AF24" s="689"/>
      <c r="AG24" s="689"/>
      <c r="AH24" s="689"/>
      <c r="AI24" s="689"/>
      <c r="AJ24" s="689"/>
      <c r="AK24" s="689"/>
      <c r="AL24" s="690" t="s">
        <v>243</v>
      </c>
      <c r="AM24" s="691"/>
      <c r="AN24" s="691"/>
      <c r="AO24" s="692"/>
      <c r="AP24" s="704" t="s">
        <v>300</v>
      </c>
      <c r="AQ24" s="705"/>
      <c r="AR24" s="705"/>
      <c r="AS24" s="705"/>
      <c r="AT24" s="705"/>
      <c r="AU24" s="705"/>
      <c r="AV24" s="705"/>
      <c r="AW24" s="705"/>
      <c r="AX24" s="705"/>
      <c r="AY24" s="705"/>
      <c r="AZ24" s="705"/>
      <c r="BA24" s="705"/>
      <c r="BB24" s="705"/>
      <c r="BC24" s="705"/>
      <c r="BD24" s="705"/>
      <c r="BE24" s="705"/>
      <c r="BF24" s="706"/>
      <c r="BG24" s="685" t="s">
        <v>243</v>
      </c>
      <c r="BH24" s="686"/>
      <c r="BI24" s="686"/>
      <c r="BJ24" s="686"/>
      <c r="BK24" s="686"/>
      <c r="BL24" s="686"/>
      <c r="BM24" s="686"/>
      <c r="BN24" s="687"/>
      <c r="BO24" s="688" t="s">
        <v>150</v>
      </c>
      <c r="BP24" s="688"/>
      <c r="BQ24" s="688"/>
      <c r="BR24" s="688"/>
      <c r="BS24" s="694" t="s">
        <v>243</v>
      </c>
      <c r="BT24" s="686"/>
      <c r="BU24" s="686"/>
      <c r="BV24" s="686"/>
      <c r="BW24" s="686"/>
      <c r="BX24" s="686"/>
      <c r="BY24" s="686"/>
      <c r="BZ24" s="686"/>
      <c r="CA24" s="686"/>
      <c r="CB24" s="695"/>
      <c r="CD24" s="696" t="s">
        <v>301</v>
      </c>
      <c r="CE24" s="697"/>
      <c r="CF24" s="697"/>
      <c r="CG24" s="697"/>
      <c r="CH24" s="697"/>
      <c r="CI24" s="697"/>
      <c r="CJ24" s="697"/>
      <c r="CK24" s="697"/>
      <c r="CL24" s="697"/>
      <c r="CM24" s="697"/>
      <c r="CN24" s="697"/>
      <c r="CO24" s="697"/>
      <c r="CP24" s="697"/>
      <c r="CQ24" s="698"/>
      <c r="CR24" s="674">
        <v>3364905</v>
      </c>
      <c r="CS24" s="675"/>
      <c r="CT24" s="675"/>
      <c r="CU24" s="675"/>
      <c r="CV24" s="675"/>
      <c r="CW24" s="675"/>
      <c r="CX24" s="675"/>
      <c r="CY24" s="676"/>
      <c r="CZ24" s="679">
        <v>34.700000000000003</v>
      </c>
      <c r="DA24" s="680"/>
      <c r="DB24" s="680"/>
      <c r="DC24" s="699"/>
      <c r="DD24" s="721">
        <v>2848215</v>
      </c>
      <c r="DE24" s="675"/>
      <c r="DF24" s="675"/>
      <c r="DG24" s="675"/>
      <c r="DH24" s="675"/>
      <c r="DI24" s="675"/>
      <c r="DJ24" s="675"/>
      <c r="DK24" s="676"/>
      <c r="DL24" s="721">
        <v>2827339</v>
      </c>
      <c r="DM24" s="675"/>
      <c r="DN24" s="675"/>
      <c r="DO24" s="675"/>
      <c r="DP24" s="675"/>
      <c r="DQ24" s="675"/>
      <c r="DR24" s="675"/>
      <c r="DS24" s="675"/>
      <c r="DT24" s="675"/>
      <c r="DU24" s="675"/>
      <c r="DV24" s="676"/>
      <c r="DW24" s="679">
        <v>51.4</v>
      </c>
      <c r="DX24" s="680"/>
      <c r="DY24" s="680"/>
      <c r="DZ24" s="680"/>
      <c r="EA24" s="680"/>
      <c r="EB24" s="680"/>
      <c r="EC24" s="681"/>
    </row>
    <row r="25" spans="2:133" ht="11.25" customHeight="1" x14ac:dyDescent="0.15">
      <c r="B25" s="682" t="s">
        <v>302</v>
      </c>
      <c r="C25" s="683"/>
      <c r="D25" s="683"/>
      <c r="E25" s="683"/>
      <c r="F25" s="683"/>
      <c r="G25" s="683"/>
      <c r="H25" s="683"/>
      <c r="I25" s="683"/>
      <c r="J25" s="683"/>
      <c r="K25" s="683"/>
      <c r="L25" s="683"/>
      <c r="M25" s="683"/>
      <c r="N25" s="683"/>
      <c r="O25" s="683"/>
      <c r="P25" s="683"/>
      <c r="Q25" s="684"/>
      <c r="R25" s="685" t="s">
        <v>243</v>
      </c>
      <c r="S25" s="686"/>
      <c r="T25" s="686"/>
      <c r="U25" s="686"/>
      <c r="V25" s="686"/>
      <c r="W25" s="686"/>
      <c r="X25" s="686"/>
      <c r="Y25" s="687"/>
      <c r="Z25" s="688" t="s">
        <v>252</v>
      </c>
      <c r="AA25" s="688"/>
      <c r="AB25" s="688"/>
      <c r="AC25" s="688"/>
      <c r="AD25" s="689" t="s">
        <v>252</v>
      </c>
      <c r="AE25" s="689"/>
      <c r="AF25" s="689"/>
      <c r="AG25" s="689"/>
      <c r="AH25" s="689"/>
      <c r="AI25" s="689"/>
      <c r="AJ25" s="689"/>
      <c r="AK25" s="689"/>
      <c r="AL25" s="690" t="s">
        <v>243</v>
      </c>
      <c r="AM25" s="691"/>
      <c r="AN25" s="691"/>
      <c r="AO25" s="692"/>
      <c r="AP25" s="704" t="s">
        <v>303</v>
      </c>
      <c r="AQ25" s="705"/>
      <c r="AR25" s="705"/>
      <c r="AS25" s="705"/>
      <c r="AT25" s="705"/>
      <c r="AU25" s="705"/>
      <c r="AV25" s="705"/>
      <c r="AW25" s="705"/>
      <c r="AX25" s="705"/>
      <c r="AY25" s="705"/>
      <c r="AZ25" s="705"/>
      <c r="BA25" s="705"/>
      <c r="BB25" s="705"/>
      <c r="BC25" s="705"/>
      <c r="BD25" s="705"/>
      <c r="BE25" s="705"/>
      <c r="BF25" s="706"/>
      <c r="BG25" s="685" t="s">
        <v>252</v>
      </c>
      <c r="BH25" s="686"/>
      <c r="BI25" s="686"/>
      <c r="BJ25" s="686"/>
      <c r="BK25" s="686"/>
      <c r="BL25" s="686"/>
      <c r="BM25" s="686"/>
      <c r="BN25" s="687"/>
      <c r="BO25" s="688" t="s">
        <v>243</v>
      </c>
      <c r="BP25" s="688"/>
      <c r="BQ25" s="688"/>
      <c r="BR25" s="688"/>
      <c r="BS25" s="694" t="s">
        <v>252</v>
      </c>
      <c r="BT25" s="686"/>
      <c r="BU25" s="686"/>
      <c r="BV25" s="686"/>
      <c r="BW25" s="686"/>
      <c r="BX25" s="686"/>
      <c r="BY25" s="686"/>
      <c r="BZ25" s="686"/>
      <c r="CA25" s="686"/>
      <c r="CB25" s="695"/>
      <c r="CD25" s="700" t="s">
        <v>304</v>
      </c>
      <c r="CE25" s="701"/>
      <c r="CF25" s="701"/>
      <c r="CG25" s="701"/>
      <c r="CH25" s="701"/>
      <c r="CI25" s="701"/>
      <c r="CJ25" s="701"/>
      <c r="CK25" s="701"/>
      <c r="CL25" s="701"/>
      <c r="CM25" s="701"/>
      <c r="CN25" s="701"/>
      <c r="CO25" s="701"/>
      <c r="CP25" s="701"/>
      <c r="CQ25" s="702"/>
      <c r="CR25" s="685">
        <v>1631260</v>
      </c>
      <c r="CS25" s="710"/>
      <c r="CT25" s="710"/>
      <c r="CU25" s="710"/>
      <c r="CV25" s="710"/>
      <c r="CW25" s="710"/>
      <c r="CX25" s="710"/>
      <c r="CY25" s="711"/>
      <c r="CZ25" s="690">
        <v>16.8</v>
      </c>
      <c r="DA25" s="722"/>
      <c r="DB25" s="722"/>
      <c r="DC25" s="724"/>
      <c r="DD25" s="694">
        <v>1528938</v>
      </c>
      <c r="DE25" s="710"/>
      <c r="DF25" s="710"/>
      <c r="DG25" s="710"/>
      <c r="DH25" s="710"/>
      <c r="DI25" s="710"/>
      <c r="DJ25" s="710"/>
      <c r="DK25" s="711"/>
      <c r="DL25" s="694">
        <v>1508148</v>
      </c>
      <c r="DM25" s="710"/>
      <c r="DN25" s="710"/>
      <c r="DO25" s="710"/>
      <c r="DP25" s="710"/>
      <c r="DQ25" s="710"/>
      <c r="DR25" s="710"/>
      <c r="DS25" s="710"/>
      <c r="DT25" s="710"/>
      <c r="DU25" s="710"/>
      <c r="DV25" s="711"/>
      <c r="DW25" s="690">
        <v>27.4</v>
      </c>
      <c r="DX25" s="722"/>
      <c r="DY25" s="722"/>
      <c r="DZ25" s="722"/>
      <c r="EA25" s="722"/>
      <c r="EB25" s="722"/>
      <c r="EC25" s="723"/>
    </row>
    <row r="26" spans="2:133" ht="11.25" customHeight="1" x14ac:dyDescent="0.15">
      <c r="B26" s="682" t="s">
        <v>305</v>
      </c>
      <c r="C26" s="683"/>
      <c r="D26" s="683"/>
      <c r="E26" s="683"/>
      <c r="F26" s="683"/>
      <c r="G26" s="683"/>
      <c r="H26" s="683"/>
      <c r="I26" s="683"/>
      <c r="J26" s="683"/>
      <c r="K26" s="683"/>
      <c r="L26" s="683"/>
      <c r="M26" s="683"/>
      <c r="N26" s="683"/>
      <c r="O26" s="683"/>
      <c r="P26" s="683"/>
      <c r="Q26" s="684"/>
      <c r="R26" s="685">
        <v>5714931</v>
      </c>
      <c r="S26" s="686"/>
      <c r="T26" s="686"/>
      <c r="U26" s="686"/>
      <c r="V26" s="686"/>
      <c r="W26" s="686"/>
      <c r="X26" s="686"/>
      <c r="Y26" s="687"/>
      <c r="Z26" s="688">
        <v>58.1</v>
      </c>
      <c r="AA26" s="688"/>
      <c r="AB26" s="688"/>
      <c r="AC26" s="688"/>
      <c r="AD26" s="689">
        <v>5274253</v>
      </c>
      <c r="AE26" s="689"/>
      <c r="AF26" s="689"/>
      <c r="AG26" s="689"/>
      <c r="AH26" s="689"/>
      <c r="AI26" s="689"/>
      <c r="AJ26" s="689"/>
      <c r="AK26" s="689"/>
      <c r="AL26" s="690">
        <v>98.5</v>
      </c>
      <c r="AM26" s="691"/>
      <c r="AN26" s="691"/>
      <c r="AO26" s="692"/>
      <c r="AP26" s="704" t="s">
        <v>306</v>
      </c>
      <c r="AQ26" s="725"/>
      <c r="AR26" s="725"/>
      <c r="AS26" s="725"/>
      <c r="AT26" s="725"/>
      <c r="AU26" s="725"/>
      <c r="AV26" s="725"/>
      <c r="AW26" s="725"/>
      <c r="AX26" s="725"/>
      <c r="AY26" s="725"/>
      <c r="AZ26" s="725"/>
      <c r="BA26" s="725"/>
      <c r="BB26" s="725"/>
      <c r="BC26" s="725"/>
      <c r="BD26" s="725"/>
      <c r="BE26" s="725"/>
      <c r="BF26" s="706"/>
      <c r="BG26" s="685" t="s">
        <v>243</v>
      </c>
      <c r="BH26" s="686"/>
      <c r="BI26" s="686"/>
      <c r="BJ26" s="686"/>
      <c r="BK26" s="686"/>
      <c r="BL26" s="686"/>
      <c r="BM26" s="686"/>
      <c r="BN26" s="687"/>
      <c r="BO26" s="688" t="s">
        <v>243</v>
      </c>
      <c r="BP26" s="688"/>
      <c r="BQ26" s="688"/>
      <c r="BR26" s="688"/>
      <c r="BS26" s="694" t="s">
        <v>243</v>
      </c>
      <c r="BT26" s="686"/>
      <c r="BU26" s="686"/>
      <c r="BV26" s="686"/>
      <c r="BW26" s="686"/>
      <c r="BX26" s="686"/>
      <c r="BY26" s="686"/>
      <c r="BZ26" s="686"/>
      <c r="CA26" s="686"/>
      <c r="CB26" s="695"/>
      <c r="CD26" s="700" t="s">
        <v>307</v>
      </c>
      <c r="CE26" s="701"/>
      <c r="CF26" s="701"/>
      <c r="CG26" s="701"/>
      <c r="CH26" s="701"/>
      <c r="CI26" s="701"/>
      <c r="CJ26" s="701"/>
      <c r="CK26" s="701"/>
      <c r="CL26" s="701"/>
      <c r="CM26" s="701"/>
      <c r="CN26" s="701"/>
      <c r="CO26" s="701"/>
      <c r="CP26" s="701"/>
      <c r="CQ26" s="702"/>
      <c r="CR26" s="685">
        <v>900861</v>
      </c>
      <c r="CS26" s="686"/>
      <c r="CT26" s="686"/>
      <c r="CU26" s="686"/>
      <c r="CV26" s="686"/>
      <c r="CW26" s="686"/>
      <c r="CX26" s="686"/>
      <c r="CY26" s="687"/>
      <c r="CZ26" s="690">
        <v>9.3000000000000007</v>
      </c>
      <c r="DA26" s="722"/>
      <c r="DB26" s="722"/>
      <c r="DC26" s="724"/>
      <c r="DD26" s="694">
        <v>890988</v>
      </c>
      <c r="DE26" s="686"/>
      <c r="DF26" s="686"/>
      <c r="DG26" s="686"/>
      <c r="DH26" s="686"/>
      <c r="DI26" s="686"/>
      <c r="DJ26" s="686"/>
      <c r="DK26" s="687"/>
      <c r="DL26" s="694" t="s">
        <v>252</v>
      </c>
      <c r="DM26" s="686"/>
      <c r="DN26" s="686"/>
      <c r="DO26" s="686"/>
      <c r="DP26" s="686"/>
      <c r="DQ26" s="686"/>
      <c r="DR26" s="686"/>
      <c r="DS26" s="686"/>
      <c r="DT26" s="686"/>
      <c r="DU26" s="686"/>
      <c r="DV26" s="687"/>
      <c r="DW26" s="690" t="s">
        <v>243</v>
      </c>
      <c r="DX26" s="722"/>
      <c r="DY26" s="722"/>
      <c r="DZ26" s="722"/>
      <c r="EA26" s="722"/>
      <c r="EB26" s="722"/>
      <c r="EC26" s="723"/>
    </row>
    <row r="27" spans="2:133" ht="11.25" customHeight="1" x14ac:dyDescent="0.15">
      <c r="B27" s="682" t="s">
        <v>308</v>
      </c>
      <c r="C27" s="683"/>
      <c r="D27" s="683"/>
      <c r="E27" s="683"/>
      <c r="F27" s="683"/>
      <c r="G27" s="683"/>
      <c r="H27" s="683"/>
      <c r="I27" s="683"/>
      <c r="J27" s="683"/>
      <c r="K27" s="683"/>
      <c r="L27" s="683"/>
      <c r="M27" s="683"/>
      <c r="N27" s="683"/>
      <c r="O27" s="683"/>
      <c r="P27" s="683"/>
      <c r="Q27" s="684"/>
      <c r="R27" s="685">
        <v>1177</v>
      </c>
      <c r="S27" s="686"/>
      <c r="T27" s="686"/>
      <c r="U27" s="686"/>
      <c r="V27" s="686"/>
      <c r="W27" s="686"/>
      <c r="X27" s="686"/>
      <c r="Y27" s="687"/>
      <c r="Z27" s="688">
        <v>0</v>
      </c>
      <c r="AA27" s="688"/>
      <c r="AB27" s="688"/>
      <c r="AC27" s="688"/>
      <c r="AD27" s="689">
        <v>1177</v>
      </c>
      <c r="AE27" s="689"/>
      <c r="AF27" s="689"/>
      <c r="AG27" s="689"/>
      <c r="AH27" s="689"/>
      <c r="AI27" s="689"/>
      <c r="AJ27" s="689"/>
      <c r="AK27" s="689"/>
      <c r="AL27" s="690">
        <v>0</v>
      </c>
      <c r="AM27" s="691"/>
      <c r="AN27" s="691"/>
      <c r="AO27" s="692"/>
      <c r="AP27" s="682" t="s">
        <v>309</v>
      </c>
      <c r="AQ27" s="683"/>
      <c r="AR27" s="683"/>
      <c r="AS27" s="683"/>
      <c r="AT27" s="683"/>
      <c r="AU27" s="683"/>
      <c r="AV27" s="683"/>
      <c r="AW27" s="683"/>
      <c r="AX27" s="683"/>
      <c r="AY27" s="683"/>
      <c r="AZ27" s="683"/>
      <c r="BA27" s="683"/>
      <c r="BB27" s="683"/>
      <c r="BC27" s="683"/>
      <c r="BD27" s="683"/>
      <c r="BE27" s="683"/>
      <c r="BF27" s="684"/>
      <c r="BG27" s="685">
        <v>960168</v>
      </c>
      <c r="BH27" s="686"/>
      <c r="BI27" s="686"/>
      <c r="BJ27" s="686"/>
      <c r="BK27" s="686"/>
      <c r="BL27" s="686"/>
      <c r="BM27" s="686"/>
      <c r="BN27" s="687"/>
      <c r="BO27" s="688">
        <v>100</v>
      </c>
      <c r="BP27" s="688"/>
      <c r="BQ27" s="688"/>
      <c r="BR27" s="688"/>
      <c r="BS27" s="694">
        <v>9029</v>
      </c>
      <c r="BT27" s="686"/>
      <c r="BU27" s="686"/>
      <c r="BV27" s="686"/>
      <c r="BW27" s="686"/>
      <c r="BX27" s="686"/>
      <c r="BY27" s="686"/>
      <c r="BZ27" s="686"/>
      <c r="CA27" s="686"/>
      <c r="CB27" s="695"/>
      <c r="CD27" s="700" t="s">
        <v>310</v>
      </c>
      <c r="CE27" s="701"/>
      <c r="CF27" s="701"/>
      <c r="CG27" s="701"/>
      <c r="CH27" s="701"/>
      <c r="CI27" s="701"/>
      <c r="CJ27" s="701"/>
      <c r="CK27" s="701"/>
      <c r="CL27" s="701"/>
      <c r="CM27" s="701"/>
      <c r="CN27" s="701"/>
      <c r="CO27" s="701"/>
      <c r="CP27" s="701"/>
      <c r="CQ27" s="702"/>
      <c r="CR27" s="685">
        <v>490304</v>
      </c>
      <c r="CS27" s="710"/>
      <c r="CT27" s="710"/>
      <c r="CU27" s="710"/>
      <c r="CV27" s="710"/>
      <c r="CW27" s="710"/>
      <c r="CX27" s="710"/>
      <c r="CY27" s="711"/>
      <c r="CZ27" s="690">
        <v>5.0999999999999996</v>
      </c>
      <c r="DA27" s="722"/>
      <c r="DB27" s="722"/>
      <c r="DC27" s="724"/>
      <c r="DD27" s="694">
        <v>161368</v>
      </c>
      <c r="DE27" s="710"/>
      <c r="DF27" s="710"/>
      <c r="DG27" s="710"/>
      <c r="DH27" s="710"/>
      <c r="DI27" s="710"/>
      <c r="DJ27" s="710"/>
      <c r="DK27" s="711"/>
      <c r="DL27" s="694">
        <v>161282</v>
      </c>
      <c r="DM27" s="710"/>
      <c r="DN27" s="710"/>
      <c r="DO27" s="710"/>
      <c r="DP27" s="710"/>
      <c r="DQ27" s="710"/>
      <c r="DR27" s="710"/>
      <c r="DS27" s="710"/>
      <c r="DT27" s="710"/>
      <c r="DU27" s="710"/>
      <c r="DV27" s="711"/>
      <c r="DW27" s="690">
        <v>2.9</v>
      </c>
      <c r="DX27" s="722"/>
      <c r="DY27" s="722"/>
      <c r="DZ27" s="722"/>
      <c r="EA27" s="722"/>
      <c r="EB27" s="722"/>
      <c r="EC27" s="723"/>
    </row>
    <row r="28" spans="2:133" ht="11.25" customHeight="1" x14ac:dyDescent="0.15">
      <c r="B28" s="682" t="s">
        <v>311</v>
      </c>
      <c r="C28" s="683"/>
      <c r="D28" s="683"/>
      <c r="E28" s="683"/>
      <c r="F28" s="683"/>
      <c r="G28" s="683"/>
      <c r="H28" s="683"/>
      <c r="I28" s="683"/>
      <c r="J28" s="683"/>
      <c r="K28" s="683"/>
      <c r="L28" s="683"/>
      <c r="M28" s="683"/>
      <c r="N28" s="683"/>
      <c r="O28" s="683"/>
      <c r="P28" s="683"/>
      <c r="Q28" s="684"/>
      <c r="R28" s="685">
        <v>107575</v>
      </c>
      <c r="S28" s="686"/>
      <c r="T28" s="686"/>
      <c r="U28" s="686"/>
      <c r="V28" s="686"/>
      <c r="W28" s="686"/>
      <c r="X28" s="686"/>
      <c r="Y28" s="687"/>
      <c r="Z28" s="688">
        <v>1.1000000000000001</v>
      </c>
      <c r="AA28" s="688"/>
      <c r="AB28" s="688"/>
      <c r="AC28" s="688"/>
      <c r="AD28" s="689">
        <v>11</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312</v>
      </c>
      <c r="CE28" s="701"/>
      <c r="CF28" s="701"/>
      <c r="CG28" s="701"/>
      <c r="CH28" s="701"/>
      <c r="CI28" s="701"/>
      <c r="CJ28" s="701"/>
      <c r="CK28" s="701"/>
      <c r="CL28" s="701"/>
      <c r="CM28" s="701"/>
      <c r="CN28" s="701"/>
      <c r="CO28" s="701"/>
      <c r="CP28" s="701"/>
      <c r="CQ28" s="702"/>
      <c r="CR28" s="685">
        <v>1243341</v>
      </c>
      <c r="CS28" s="686"/>
      <c r="CT28" s="686"/>
      <c r="CU28" s="686"/>
      <c r="CV28" s="686"/>
      <c r="CW28" s="686"/>
      <c r="CX28" s="686"/>
      <c r="CY28" s="687"/>
      <c r="CZ28" s="690">
        <v>12.8</v>
      </c>
      <c r="DA28" s="722"/>
      <c r="DB28" s="722"/>
      <c r="DC28" s="724"/>
      <c r="DD28" s="694">
        <v>1157909</v>
      </c>
      <c r="DE28" s="686"/>
      <c r="DF28" s="686"/>
      <c r="DG28" s="686"/>
      <c r="DH28" s="686"/>
      <c r="DI28" s="686"/>
      <c r="DJ28" s="686"/>
      <c r="DK28" s="687"/>
      <c r="DL28" s="694">
        <v>1157909</v>
      </c>
      <c r="DM28" s="686"/>
      <c r="DN28" s="686"/>
      <c r="DO28" s="686"/>
      <c r="DP28" s="686"/>
      <c r="DQ28" s="686"/>
      <c r="DR28" s="686"/>
      <c r="DS28" s="686"/>
      <c r="DT28" s="686"/>
      <c r="DU28" s="686"/>
      <c r="DV28" s="687"/>
      <c r="DW28" s="690">
        <v>21.1</v>
      </c>
      <c r="DX28" s="722"/>
      <c r="DY28" s="722"/>
      <c r="DZ28" s="722"/>
      <c r="EA28" s="722"/>
      <c r="EB28" s="722"/>
      <c r="EC28" s="723"/>
    </row>
    <row r="29" spans="2:133" ht="11.25" customHeight="1" x14ac:dyDescent="0.15">
      <c r="B29" s="682" t="s">
        <v>313</v>
      </c>
      <c r="C29" s="683"/>
      <c r="D29" s="683"/>
      <c r="E29" s="683"/>
      <c r="F29" s="683"/>
      <c r="G29" s="683"/>
      <c r="H29" s="683"/>
      <c r="I29" s="683"/>
      <c r="J29" s="683"/>
      <c r="K29" s="683"/>
      <c r="L29" s="683"/>
      <c r="M29" s="683"/>
      <c r="N29" s="683"/>
      <c r="O29" s="683"/>
      <c r="P29" s="683"/>
      <c r="Q29" s="684"/>
      <c r="R29" s="685">
        <v>153135</v>
      </c>
      <c r="S29" s="686"/>
      <c r="T29" s="686"/>
      <c r="U29" s="686"/>
      <c r="V29" s="686"/>
      <c r="W29" s="686"/>
      <c r="X29" s="686"/>
      <c r="Y29" s="687"/>
      <c r="Z29" s="688">
        <v>1.6</v>
      </c>
      <c r="AA29" s="688"/>
      <c r="AB29" s="688"/>
      <c r="AC29" s="688"/>
      <c r="AD29" s="689" t="s">
        <v>243</v>
      </c>
      <c r="AE29" s="689"/>
      <c r="AF29" s="689"/>
      <c r="AG29" s="689"/>
      <c r="AH29" s="689"/>
      <c r="AI29" s="689"/>
      <c r="AJ29" s="689"/>
      <c r="AK29" s="689"/>
      <c r="AL29" s="690" t="s">
        <v>243</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314</v>
      </c>
      <c r="CE29" s="732"/>
      <c r="CF29" s="700" t="s">
        <v>315</v>
      </c>
      <c r="CG29" s="701"/>
      <c r="CH29" s="701"/>
      <c r="CI29" s="701"/>
      <c r="CJ29" s="701"/>
      <c r="CK29" s="701"/>
      <c r="CL29" s="701"/>
      <c r="CM29" s="701"/>
      <c r="CN29" s="701"/>
      <c r="CO29" s="701"/>
      <c r="CP29" s="701"/>
      <c r="CQ29" s="702"/>
      <c r="CR29" s="685">
        <v>1243329</v>
      </c>
      <c r="CS29" s="710"/>
      <c r="CT29" s="710"/>
      <c r="CU29" s="710"/>
      <c r="CV29" s="710"/>
      <c r="CW29" s="710"/>
      <c r="CX29" s="710"/>
      <c r="CY29" s="711"/>
      <c r="CZ29" s="690">
        <v>12.8</v>
      </c>
      <c r="DA29" s="722"/>
      <c r="DB29" s="722"/>
      <c r="DC29" s="724"/>
      <c r="DD29" s="694">
        <v>1157897</v>
      </c>
      <c r="DE29" s="710"/>
      <c r="DF29" s="710"/>
      <c r="DG29" s="710"/>
      <c r="DH29" s="710"/>
      <c r="DI29" s="710"/>
      <c r="DJ29" s="710"/>
      <c r="DK29" s="711"/>
      <c r="DL29" s="694">
        <v>1157897</v>
      </c>
      <c r="DM29" s="710"/>
      <c r="DN29" s="710"/>
      <c r="DO29" s="710"/>
      <c r="DP29" s="710"/>
      <c r="DQ29" s="710"/>
      <c r="DR29" s="710"/>
      <c r="DS29" s="710"/>
      <c r="DT29" s="710"/>
      <c r="DU29" s="710"/>
      <c r="DV29" s="711"/>
      <c r="DW29" s="690">
        <v>21.1</v>
      </c>
      <c r="DX29" s="722"/>
      <c r="DY29" s="722"/>
      <c r="DZ29" s="722"/>
      <c r="EA29" s="722"/>
      <c r="EB29" s="722"/>
      <c r="EC29" s="723"/>
    </row>
    <row r="30" spans="2:133" ht="11.25" customHeight="1" x14ac:dyDescent="0.15">
      <c r="B30" s="682" t="s">
        <v>316</v>
      </c>
      <c r="C30" s="683"/>
      <c r="D30" s="683"/>
      <c r="E30" s="683"/>
      <c r="F30" s="683"/>
      <c r="G30" s="683"/>
      <c r="H30" s="683"/>
      <c r="I30" s="683"/>
      <c r="J30" s="683"/>
      <c r="K30" s="683"/>
      <c r="L30" s="683"/>
      <c r="M30" s="683"/>
      <c r="N30" s="683"/>
      <c r="O30" s="683"/>
      <c r="P30" s="683"/>
      <c r="Q30" s="684"/>
      <c r="R30" s="685">
        <v>25669</v>
      </c>
      <c r="S30" s="686"/>
      <c r="T30" s="686"/>
      <c r="U30" s="686"/>
      <c r="V30" s="686"/>
      <c r="W30" s="686"/>
      <c r="X30" s="686"/>
      <c r="Y30" s="687"/>
      <c r="Z30" s="688">
        <v>0.3</v>
      </c>
      <c r="AA30" s="688"/>
      <c r="AB30" s="688"/>
      <c r="AC30" s="688"/>
      <c r="AD30" s="689" t="s">
        <v>150</v>
      </c>
      <c r="AE30" s="689"/>
      <c r="AF30" s="689"/>
      <c r="AG30" s="689"/>
      <c r="AH30" s="689"/>
      <c r="AI30" s="689"/>
      <c r="AJ30" s="689"/>
      <c r="AK30" s="689"/>
      <c r="AL30" s="690" t="s">
        <v>243</v>
      </c>
      <c r="AM30" s="691"/>
      <c r="AN30" s="691"/>
      <c r="AO30" s="692"/>
      <c r="AP30" s="664" t="s">
        <v>231</v>
      </c>
      <c r="AQ30" s="665"/>
      <c r="AR30" s="665"/>
      <c r="AS30" s="665"/>
      <c r="AT30" s="665"/>
      <c r="AU30" s="665"/>
      <c r="AV30" s="665"/>
      <c r="AW30" s="665"/>
      <c r="AX30" s="665"/>
      <c r="AY30" s="665"/>
      <c r="AZ30" s="665"/>
      <c r="BA30" s="665"/>
      <c r="BB30" s="665"/>
      <c r="BC30" s="665"/>
      <c r="BD30" s="665"/>
      <c r="BE30" s="665"/>
      <c r="BF30" s="666"/>
      <c r="BG30" s="664" t="s">
        <v>317</v>
      </c>
      <c r="BH30" s="729"/>
      <c r="BI30" s="729"/>
      <c r="BJ30" s="729"/>
      <c r="BK30" s="729"/>
      <c r="BL30" s="729"/>
      <c r="BM30" s="729"/>
      <c r="BN30" s="729"/>
      <c r="BO30" s="729"/>
      <c r="BP30" s="729"/>
      <c r="BQ30" s="730"/>
      <c r="BR30" s="664" t="s">
        <v>318</v>
      </c>
      <c r="BS30" s="729"/>
      <c r="BT30" s="729"/>
      <c r="BU30" s="729"/>
      <c r="BV30" s="729"/>
      <c r="BW30" s="729"/>
      <c r="BX30" s="729"/>
      <c r="BY30" s="729"/>
      <c r="BZ30" s="729"/>
      <c r="CA30" s="729"/>
      <c r="CB30" s="730"/>
      <c r="CD30" s="733"/>
      <c r="CE30" s="734"/>
      <c r="CF30" s="700" t="s">
        <v>319</v>
      </c>
      <c r="CG30" s="701"/>
      <c r="CH30" s="701"/>
      <c r="CI30" s="701"/>
      <c r="CJ30" s="701"/>
      <c r="CK30" s="701"/>
      <c r="CL30" s="701"/>
      <c r="CM30" s="701"/>
      <c r="CN30" s="701"/>
      <c r="CO30" s="701"/>
      <c r="CP30" s="701"/>
      <c r="CQ30" s="702"/>
      <c r="CR30" s="685">
        <v>1198132</v>
      </c>
      <c r="CS30" s="686"/>
      <c r="CT30" s="686"/>
      <c r="CU30" s="686"/>
      <c r="CV30" s="686"/>
      <c r="CW30" s="686"/>
      <c r="CX30" s="686"/>
      <c r="CY30" s="687"/>
      <c r="CZ30" s="690">
        <v>12.3</v>
      </c>
      <c r="DA30" s="722"/>
      <c r="DB30" s="722"/>
      <c r="DC30" s="724"/>
      <c r="DD30" s="694">
        <v>1119733</v>
      </c>
      <c r="DE30" s="686"/>
      <c r="DF30" s="686"/>
      <c r="DG30" s="686"/>
      <c r="DH30" s="686"/>
      <c r="DI30" s="686"/>
      <c r="DJ30" s="686"/>
      <c r="DK30" s="687"/>
      <c r="DL30" s="694">
        <v>1119733</v>
      </c>
      <c r="DM30" s="686"/>
      <c r="DN30" s="686"/>
      <c r="DO30" s="686"/>
      <c r="DP30" s="686"/>
      <c r="DQ30" s="686"/>
      <c r="DR30" s="686"/>
      <c r="DS30" s="686"/>
      <c r="DT30" s="686"/>
      <c r="DU30" s="686"/>
      <c r="DV30" s="687"/>
      <c r="DW30" s="690">
        <v>20.399999999999999</v>
      </c>
      <c r="DX30" s="722"/>
      <c r="DY30" s="722"/>
      <c r="DZ30" s="722"/>
      <c r="EA30" s="722"/>
      <c r="EB30" s="722"/>
      <c r="EC30" s="723"/>
    </row>
    <row r="31" spans="2:133" ht="11.25" customHeight="1" x14ac:dyDescent="0.15">
      <c r="B31" s="682" t="s">
        <v>320</v>
      </c>
      <c r="C31" s="683"/>
      <c r="D31" s="683"/>
      <c r="E31" s="683"/>
      <c r="F31" s="683"/>
      <c r="G31" s="683"/>
      <c r="H31" s="683"/>
      <c r="I31" s="683"/>
      <c r="J31" s="683"/>
      <c r="K31" s="683"/>
      <c r="L31" s="683"/>
      <c r="M31" s="683"/>
      <c r="N31" s="683"/>
      <c r="O31" s="683"/>
      <c r="P31" s="683"/>
      <c r="Q31" s="684"/>
      <c r="R31" s="685">
        <v>1585436</v>
      </c>
      <c r="S31" s="686"/>
      <c r="T31" s="686"/>
      <c r="U31" s="686"/>
      <c r="V31" s="686"/>
      <c r="W31" s="686"/>
      <c r="X31" s="686"/>
      <c r="Y31" s="687"/>
      <c r="Z31" s="688">
        <v>16.100000000000001</v>
      </c>
      <c r="AA31" s="688"/>
      <c r="AB31" s="688"/>
      <c r="AC31" s="688"/>
      <c r="AD31" s="689" t="s">
        <v>252</v>
      </c>
      <c r="AE31" s="689"/>
      <c r="AF31" s="689"/>
      <c r="AG31" s="689"/>
      <c r="AH31" s="689"/>
      <c r="AI31" s="689"/>
      <c r="AJ31" s="689"/>
      <c r="AK31" s="689"/>
      <c r="AL31" s="690" t="s">
        <v>252</v>
      </c>
      <c r="AM31" s="691"/>
      <c r="AN31" s="691"/>
      <c r="AO31" s="692"/>
      <c r="AP31" s="742" t="s">
        <v>321</v>
      </c>
      <c r="AQ31" s="743"/>
      <c r="AR31" s="743"/>
      <c r="AS31" s="743"/>
      <c r="AT31" s="748" t="s">
        <v>322</v>
      </c>
      <c r="AU31" s="231"/>
      <c r="AV31" s="231"/>
      <c r="AW31" s="231"/>
      <c r="AX31" s="671" t="s">
        <v>195</v>
      </c>
      <c r="AY31" s="672"/>
      <c r="AZ31" s="672"/>
      <c r="BA31" s="672"/>
      <c r="BB31" s="672"/>
      <c r="BC31" s="672"/>
      <c r="BD31" s="672"/>
      <c r="BE31" s="672"/>
      <c r="BF31" s="673"/>
      <c r="BG31" s="741">
        <v>99.9</v>
      </c>
      <c r="BH31" s="737"/>
      <c r="BI31" s="737"/>
      <c r="BJ31" s="737"/>
      <c r="BK31" s="737"/>
      <c r="BL31" s="737"/>
      <c r="BM31" s="680">
        <v>99.7</v>
      </c>
      <c r="BN31" s="737"/>
      <c r="BO31" s="737"/>
      <c r="BP31" s="737"/>
      <c r="BQ31" s="738"/>
      <c r="BR31" s="741">
        <v>99.8</v>
      </c>
      <c r="BS31" s="737"/>
      <c r="BT31" s="737"/>
      <c r="BU31" s="737"/>
      <c r="BV31" s="737"/>
      <c r="BW31" s="737"/>
      <c r="BX31" s="680">
        <v>99.5</v>
      </c>
      <c r="BY31" s="737"/>
      <c r="BZ31" s="737"/>
      <c r="CA31" s="737"/>
      <c r="CB31" s="738"/>
      <c r="CD31" s="733"/>
      <c r="CE31" s="734"/>
      <c r="CF31" s="700" t="s">
        <v>323</v>
      </c>
      <c r="CG31" s="701"/>
      <c r="CH31" s="701"/>
      <c r="CI31" s="701"/>
      <c r="CJ31" s="701"/>
      <c r="CK31" s="701"/>
      <c r="CL31" s="701"/>
      <c r="CM31" s="701"/>
      <c r="CN31" s="701"/>
      <c r="CO31" s="701"/>
      <c r="CP31" s="701"/>
      <c r="CQ31" s="702"/>
      <c r="CR31" s="685">
        <v>45197</v>
      </c>
      <c r="CS31" s="710"/>
      <c r="CT31" s="710"/>
      <c r="CU31" s="710"/>
      <c r="CV31" s="710"/>
      <c r="CW31" s="710"/>
      <c r="CX31" s="710"/>
      <c r="CY31" s="711"/>
      <c r="CZ31" s="690">
        <v>0.5</v>
      </c>
      <c r="DA31" s="722"/>
      <c r="DB31" s="722"/>
      <c r="DC31" s="724"/>
      <c r="DD31" s="694">
        <v>38164</v>
      </c>
      <c r="DE31" s="710"/>
      <c r="DF31" s="710"/>
      <c r="DG31" s="710"/>
      <c r="DH31" s="710"/>
      <c r="DI31" s="710"/>
      <c r="DJ31" s="710"/>
      <c r="DK31" s="711"/>
      <c r="DL31" s="694">
        <v>38164</v>
      </c>
      <c r="DM31" s="710"/>
      <c r="DN31" s="710"/>
      <c r="DO31" s="710"/>
      <c r="DP31" s="710"/>
      <c r="DQ31" s="710"/>
      <c r="DR31" s="710"/>
      <c r="DS31" s="710"/>
      <c r="DT31" s="710"/>
      <c r="DU31" s="710"/>
      <c r="DV31" s="711"/>
      <c r="DW31" s="690">
        <v>0.7</v>
      </c>
      <c r="DX31" s="722"/>
      <c r="DY31" s="722"/>
      <c r="DZ31" s="722"/>
      <c r="EA31" s="722"/>
      <c r="EB31" s="722"/>
      <c r="EC31" s="723"/>
    </row>
    <row r="32" spans="2:133" ht="11.25" customHeight="1" x14ac:dyDescent="0.15">
      <c r="B32" s="752" t="s">
        <v>324</v>
      </c>
      <c r="C32" s="753"/>
      <c r="D32" s="753"/>
      <c r="E32" s="753"/>
      <c r="F32" s="753"/>
      <c r="G32" s="753"/>
      <c r="H32" s="753"/>
      <c r="I32" s="753"/>
      <c r="J32" s="753"/>
      <c r="K32" s="753"/>
      <c r="L32" s="753"/>
      <c r="M32" s="753"/>
      <c r="N32" s="753"/>
      <c r="O32" s="753"/>
      <c r="P32" s="753"/>
      <c r="Q32" s="754"/>
      <c r="R32" s="685">
        <v>8122</v>
      </c>
      <c r="S32" s="686"/>
      <c r="T32" s="686"/>
      <c r="U32" s="686"/>
      <c r="V32" s="686"/>
      <c r="W32" s="686"/>
      <c r="X32" s="686"/>
      <c r="Y32" s="687"/>
      <c r="Z32" s="688">
        <v>0.1</v>
      </c>
      <c r="AA32" s="688"/>
      <c r="AB32" s="688"/>
      <c r="AC32" s="688"/>
      <c r="AD32" s="689">
        <v>8122</v>
      </c>
      <c r="AE32" s="689"/>
      <c r="AF32" s="689"/>
      <c r="AG32" s="689"/>
      <c r="AH32" s="689"/>
      <c r="AI32" s="689"/>
      <c r="AJ32" s="689"/>
      <c r="AK32" s="689"/>
      <c r="AL32" s="690">
        <v>0.2</v>
      </c>
      <c r="AM32" s="691"/>
      <c r="AN32" s="691"/>
      <c r="AO32" s="692"/>
      <c r="AP32" s="744"/>
      <c r="AQ32" s="745"/>
      <c r="AR32" s="745"/>
      <c r="AS32" s="745"/>
      <c r="AT32" s="749"/>
      <c r="AU32" s="230" t="s">
        <v>325</v>
      </c>
      <c r="AV32" s="230"/>
      <c r="AW32" s="230"/>
      <c r="AX32" s="682" t="s">
        <v>326</v>
      </c>
      <c r="AY32" s="683"/>
      <c r="AZ32" s="683"/>
      <c r="BA32" s="683"/>
      <c r="BB32" s="683"/>
      <c r="BC32" s="683"/>
      <c r="BD32" s="683"/>
      <c r="BE32" s="683"/>
      <c r="BF32" s="684"/>
      <c r="BG32" s="751">
        <v>99.9</v>
      </c>
      <c r="BH32" s="710"/>
      <c r="BI32" s="710"/>
      <c r="BJ32" s="710"/>
      <c r="BK32" s="710"/>
      <c r="BL32" s="710"/>
      <c r="BM32" s="691">
        <v>99.7</v>
      </c>
      <c r="BN32" s="739"/>
      <c r="BO32" s="739"/>
      <c r="BP32" s="739"/>
      <c r="BQ32" s="740"/>
      <c r="BR32" s="751">
        <v>99.9</v>
      </c>
      <c r="BS32" s="710"/>
      <c r="BT32" s="710"/>
      <c r="BU32" s="710"/>
      <c r="BV32" s="710"/>
      <c r="BW32" s="710"/>
      <c r="BX32" s="691">
        <v>99.7</v>
      </c>
      <c r="BY32" s="739"/>
      <c r="BZ32" s="739"/>
      <c r="CA32" s="739"/>
      <c r="CB32" s="740"/>
      <c r="CD32" s="735"/>
      <c r="CE32" s="736"/>
      <c r="CF32" s="700" t="s">
        <v>327</v>
      </c>
      <c r="CG32" s="701"/>
      <c r="CH32" s="701"/>
      <c r="CI32" s="701"/>
      <c r="CJ32" s="701"/>
      <c r="CK32" s="701"/>
      <c r="CL32" s="701"/>
      <c r="CM32" s="701"/>
      <c r="CN32" s="701"/>
      <c r="CO32" s="701"/>
      <c r="CP32" s="701"/>
      <c r="CQ32" s="702"/>
      <c r="CR32" s="685">
        <v>12</v>
      </c>
      <c r="CS32" s="686"/>
      <c r="CT32" s="686"/>
      <c r="CU32" s="686"/>
      <c r="CV32" s="686"/>
      <c r="CW32" s="686"/>
      <c r="CX32" s="686"/>
      <c r="CY32" s="687"/>
      <c r="CZ32" s="690">
        <v>0</v>
      </c>
      <c r="DA32" s="722"/>
      <c r="DB32" s="722"/>
      <c r="DC32" s="724"/>
      <c r="DD32" s="694">
        <v>12</v>
      </c>
      <c r="DE32" s="686"/>
      <c r="DF32" s="686"/>
      <c r="DG32" s="686"/>
      <c r="DH32" s="686"/>
      <c r="DI32" s="686"/>
      <c r="DJ32" s="686"/>
      <c r="DK32" s="687"/>
      <c r="DL32" s="694">
        <v>12</v>
      </c>
      <c r="DM32" s="686"/>
      <c r="DN32" s="686"/>
      <c r="DO32" s="686"/>
      <c r="DP32" s="686"/>
      <c r="DQ32" s="686"/>
      <c r="DR32" s="686"/>
      <c r="DS32" s="686"/>
      <c r="DT32" s="686"/>
      <c r="DU32" s="686"/>
      <c r="DV32" s="687"/>
      <c r="DW32" s="690">
        <v>0</v>
      </c>
      <c r="DX32" s="722"/>
      <c r="DY32" s="722"/>
      <c r="DZ32" s="722"/>
      <c r="EA32" s="722"/>
      <c r="EB32" s="722"/>
      <c r="EC32" s="723"/>
    </row>
    <row r="33" spans="2:133" ht="11.25" customHeight="1" x14ac:dyDescent="0.15">
      <c r="B33" s="682" t="s">
        <v>328</v>
      </c>
      <c r="C33" s="683"/>
      <c r="D33" s="683"/>
      <c r="E33" s="683"/>
      <c r="F33" s="683"/>
      <c r="G33" s="683"/>
      <c r="H33" s="683"/>
      <c r="I33" s="683"/>
      <c r="J33" s="683"/>
      <c r="K33" s="683"/>
      <c r="L33" s="683"/>
      <c r="M33" s="683"/>
      <c r="N33" s="683"/>
      <c r="O33" s="683"/>
      <c r="P33" s="683"/>
      <c r="Q33" s="684"/>
      <c r="R33" s="685">
        <v>564248</v>
      </c>
      <c r="S33" s="686"/>
      <c r="T33" s="686"/>
      <c r="U33" s="686"/>
      <c r="V33" s="686"/>
      <c r="W33" s="686"/>
      <c r="X33" s="686"/>
      <c r="Y33" s="687"/>
      <c r="Z33" s="688">
        <v>5.7</v>
      </c>
      <c r="AA33" s="688"/>
      <c r="AB33" s="688"/>
      <c r="AC33" s="688"/>
      <c r="AD33" s="689" t="s">
        <v>243</v>
      </c>
      <c r="AE33" s="689"/>
      <c r="AF33" s="689"/>
      <c r="AG33" s="689"/>
      <c r="AH33" s="689"/>
      <c r="AI33" s="689"/>
      <c r="AJ33" s="689"/>
      <c r="AK33" s="689"/>
      <c r="AL33" s="690" t="s">
        <v>243</v>
      </c>
      <c r="AM33" s="691"/>
      <c r="AN33" s="691"/>
      <c r="AO33" s="692"/>
      <c r="AP33" s="746"/>
      <c r="AQ33" s="747"/>
      <c r="AR33" s="747"/>
      <c r="AS33" s="747"/>
      <c r="AT33" s="750"/>
      <c r="AU33" s="232"/>
      <c r="AV33" s="232"/>
      <c r="AW33" s="232"/>
      <c r="AX33" s="726" t="s">
        <v>329</v>
      </c>
      <c r="AY33" s="727"/>
      <c r="AZ33" s="727"/>
      <c r="BA33" s="727"/>
      <c r="BB33" s="727"/>
      <c r="BC33" s="727"/>
      <c r="BD33" s="727"/>
      <c r="BE33" s="727"/>
      <c r="BF33" s="728"/>
      <c r="BG33" s="755">
        <v>99.9</v>
      </c>
      <c r="BH33" s="756"/>
      <c r="BI33" s="756"/>
      <c r="BJ33" s="756"/>
      <c r="BK33" s="756"/>
      <c r="BL33" s="756"/>
      <c r="BM33" s="757">
        <v>99.7</v>
      </c>
      <c r="BN33" s="756"/>
      <c r="BO33" s="756"/>
      <c r="BP33" s="756"/>
      <c r="BQ33" s="758"/>
      <c r="BR33" s="755">
        <v>99.7</v>
      </c>
      <c r="BS33" s="756"/>
      <c r="BT33" s="756"/>
      <c r="BU33" s="756"/>
      <c r="BV33" s="756"/>
      <c r="BW33" s="756"/>
      <c r="BX33" s="757">
        <v>99.1</v>
      </c>
      <c r="BY33" s="756"/>
      <c r="BZ33" s="756"/>
      <c r="CA33" s="756"/>
      <c r="CB33" s="758"/>
      <c r="CD33" s="700" t="s">
        <v>330</v>
      </c>
      <c r="CE33" s="701"/>
      <c r="CF33" s="701"/>
      <c r="CG33" s="701"/>
      <c r="CH33" s="701"/>
      <c r="CI33" s="701"/>
      <c r="CJ33" s="701"/>
      <c r="CK33" s="701"/>
      <c r="CL33" s="701"/>
      <c r="CM33" s="701"/>
      <c r="CN33" s="701"/>
      <c r="CO33" s="701"/>
      <c r="CP33" s="701"/>
      <c r="CQ33" s="702"/>
      <c r="CR33" s="685">
        <v>4845055</v>
      </c>
      <c r="CS33" s="710"/>
      <c r="CT33" s="710"/>
      <c r="CU33" s="710"/>
      <c r="CV33" s="710"/>
      <c r="CW33" s="710"/>
      <c r="CX33" s="710"/>
      <c r="CY33" s="711"/>
      <c r="CZ33" s="690">
        <v>49.9</v>
      </c>
      <c r="DA33" s="722"/>
      <c r="DB33" s="722"/>
      <c r="DC33" s="724"/>
      <c r="DD33" s="694">
        <v>2945111</v>
      </c>
      <c r="DE33" s="710"/>
      <c r="DF33" s="710"/>
      <c r="DG33" s="710"/>
      <c r="DH33" s="710"/>
      <c r="DI33" s="710"/>
      <c r="DJ33" s="710"/>
      <c r="DK33" s="711"/>
      <c r="DL33" s="694">
        <v>1985782</v>
      </c>
      <c r="DM33" s="710"/>
      <c r="DN33" s="710"/>
      <c r="DO33" s="710"/>
      <c r="DP33" s="710"/>
      <c r="DQ33" s="710"/>
      <c r="DR33" s="710"/>
      <c r="DS33" s="710"/>
      <c r="DT33" s="710"/>
      <c r="DU33" s="710"/>
      <c r="DV33" s="711"/>
      <c r="DW33" s="690">
        <v>36.1</v>
      </c>
      <c r="DX33" s="722"/>
      <c r="DY33" s="722"/>
      <c r="DZ33" s="722"/>
      <c r="EA33" s="722"/>
      <c r="EB33" s="722"/>
      <c r="EC33" s="723"/>
    </row>
    <row r="34" spans="2:133" ht="11.25" customHeight="1" x14ac:dyDescent="0.15">
      <c r="B34" s="682" t="s">
        <v>331</v>
      </c>
      <c r="C34" s="683"/>
      <c r="D34" s="683"/>
      <c r="E34" s="683"/>
      <c r="F34" s="683"/>
      <c r="G34" s="683"/>
      <c r="H34" s="683"/>
      <c r="I34" s="683"/>
      <c r="J34" s="683"/>
      <c r="K34" s="683"/>
      <c r="L34" s="683"/>
      <c r="M34" s="683"/>
      <c r="N34" s="683"/>
      <c r="O34" s="683"/>
      <c r="P34" s="683"/>
      <c r="Q34" s="684"/>
      <c r="R34" s="685">
        <v>65841</v>
      </c>
      <c r="S34" s="686"/>
      <c r="T34" s="686"/>
      <c r="U34" s="686"/>
      <c r="V34" s="686"/>
      <c r="W34" s="686"/>
      <c r="X34" s="686"/>
      <c r="Y34" s="687"/>
      <c r="Z34" s="688">
        <v>0.7</v>
      </c>
      <c r="AA34" s="688"/>
      <c r="AB34" s="688"/>
      <c r="AC34" s="688"/>
      <c r="AD34" s="689">
        <v>51554</v>
      </c>
      <c r="AE34" s="689"/>
      <c r="AF34" s="689"/>
      <c r="AG34" s="689"/>
      <c r="AH34" s="689"/>
      <c r="AI34" s="689"/>
      <c r="AJ34" s="689"/>
      <c r="AK34" s="689"/>
      <c r="AL34" s="690">
        <v>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332</v>
      </c>
      <c r="CE34" s="701"/>
      <c r="CF34" s="701"/>
      <c r="CG34" s="701"/>
      <c r="CH34" s="701"/>
      <c r="CI34" s="701"/>
      <c r="CJ34" s="701"/>
      <c r="CK34" s="701"/>
      <c r="CL34" s="701"/>
      <c r="CM34" s="701"/>
      <c r="CN34" s="701"/>
      <c r="CO34" s="701"/>
      <c r="CP34" s="701"/>
      <c r="CQ34" s="702"/>
      <c r="CR34" s="685">
        <v>1254607</v>
      </c>
      <c r="CS34" s="686"/>
      <c r="CT34" s="686"/>
      <c r="CU34" s="686"/>
      <c r="CV34" s="686"/>
      <c r="CW34" s="686"/>
      <c r="CX34" s="686"/>
      <c r="CY34" s="687"/>
      <c r="CZ34" s="690">
        <v>12.9</v>
      </c>
      <c r="DA34" s="722"/>
      <c r="DB34" s="722"/>
      <c r="DC34" s="724"/>
      <c r="DD34" s="694">
        <v>941726</v>
      </c>
      <c r="DE34" s="686"/>
      <c r="DF34" s="686"/>
      <c r="DG34" s="686"/>
      <c r="DH34" s="686"/>
      <c r="DI34" s="686"/>
      <c r="DJ34" s="686"/>
      <c r="DK34" s="687"/>
      <c r="DL34" s="694">
        <v>859581</v>
      </c>
      <c r="DM34" s="686"/>
      <c r="DN34" s="686"/>
      <c r="DO34" s="686"/>
      <c r="DP34" s="686"/>
      <c r="DQ34" s="686"/>
      <c r="DR34" s="686"/>
      <c r="DS34" s="686"/>
      <c r="DT34" s="686"/>
      <c r="DU34" s="686"/>
      <c r="DV34" s="687"/>
      <c r="DW34" s="690">
        <v>15.6</v>
      </c>
      <c r="DX34" s="722"/>
      <c r="DY34" s="722"/>
      <c r="DZ34" s="722"/>
      <c r="EA34" s="722"/>
      <c r="EB34" s="722"/>
      <c r="EC34" s="723"/>
    </row>
    <row r="35" spans="2:133" ht="11.25" customHeight="1" x14ac:dyDescent="0.15">
      <c r="B35" s="682" t="s">
        <v>333</v>
      </c>
      <c r="C35" s="683"/>
      <c r="D35" s="683"/>
      <c r="E35" s="683"/>
      <c r="F35" s="683"/>
      <c r="G35" s="683"/>
      <c r="H35" s="683"/>
      <c r="I35" s="683"/>
      <c r="J35" s="683"/>
      <c r="K35" s="683"/>
      <c r="L35" s="683"/>
      <c r="M35" s="683"/>
      <c r="N35" s="683"/>
      <c r="O35" s="683"/>
      <c r="P35" s="683"/>
      <c r="Q35" s="684"/>
      <c r="R35" s="685">
        <v>89252</v>
      </c>
      <c r="S35" s="686"/>
      <c r="T35" s="686"/>
      <c r="U35" s="686"/>
      <c r="V35" s="686"/>
      <c r="W35" s="686"/>
      <c r="X35" s="686"/>
      <c r="Y35" s="687"/>
      <c r="Z35" s="688">
        <v>0.9</v>
      </c>
      <c r="AA35" s="688"/>
      <c r="AB35" s="688"/>
      <c r="AC35" s="688"/>
      <c r="AD35" s="689" t="s">
        <v>252</v>
      </c>
      <c r="AE35" s="689"/>
      <c r="AF35" s="689"/>
      <c r="AG35" s="689"/>
      <c r="AH35" s="689"/>
      <c r="AI35" s="689"/>
      <c r="AJ35" s="689"/>
      <c r="AK35" s="689"/>
      <c r="AL35" s="690" t="s">
        <v>243</v>
      </c>
      <c r="AM35" s="691"/>
      <c r="AN35" s="691"/>
      <c r="AO35" s="692"/>
      <c r="AP35" s="235"/>
      <c r="AQ35" s="664" t="s">
        <v>334</v>
      </c>
      <c r="AR35" s="665"/>
      <c r="AS35" s="665"/>
      <c r="AT35" s="665"/>
      <c r="AU35" s="665"/>
      <c r="AV35" s="665"/>
      <c r="AW35" s="665"/>
      <c r="AX35" s="665"/>
      <c r="AY35" s="665"/>
      <c r="AZ35" s="665"/>
      <c r="BA35" s="665"/>
      <c r="BB35" s="665"/>
      <c r="BC35" s="665"/>
      <c r="BD35" s="665"/>
      <c r="BE35" s="665"/>
      <c r="BF35" s="666"/>
      <c r="BG35" s="664" t="s">
        <v>335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336</v>
      </c>
      <c r="CE35" s="701"/>
      <c r="CF35" s="701"/>
      <c r="CG35" s="701"/>
      <c r="CH35" s="701"/>
      <c r="CI35" s="701"/>
      <c r="CJ35" s="701"/>
      <c r="CK35" s="701"/>
      <c r="CL35" s="701"/>
      <c r="CM35" s="701"/>
      <c r="CN35" s="701"/>
      <c r="CO35" s="701"/>
      <c r="CP35" s="701"/>
      <c r="CQ35" s="702"/>
      <c r="CR35" s="685">
        <v>232467</v>
      </c>
      <c r="CS35" s="710"/>
      <c r="CT35" s="710"/>
      <c r="CU35" s="710"/>
      <c r="CV35" s="710"/>
      <c r="CW35" s="710"/>
      <c r="CX35" s="710"/>
      <c r="CY35" s="711"/>
      <c r="CZ35" s="690">
        <v>2.4</v>
      </c>
      <c r="DA35" s="722"/>
      <c r="DB35" s="722"/>
      <c r="DC35" s="724"/>
      <c r="DD35" s="694">
        <v>180925</v>
      </c>
      <c r="DE35" s="710"/>
      <c r="DF35" s="710"/>
      <c r="DG35" s="710"/>
      <c r="DH35" s="710"/>
      <c r="DI35" s="710"/>
      <c r="DJ35" s="710"/>
      <c r="DK35" s="711"/>
      <c r="DL35" s="694">
        <v>71930</v>
      </c>
      <c r="DM35" s="710"/>
      <c r="DN35" s="710"/>
      <c r="DO35" s="710"/>
      <c r="DP35" s="710"/>
      <c r="DQ35" s="710"/>
      <c r="DR35" s="710"/>
      <c r="DS35" s="710"/>
      <c r="DT35" s="710"/>
      <c r="DU35" s="710"/>
      <c r="DV35" s="711"/>
      <c r="DW35" s="690">
        <v>1.3</v>
      </c>
      <c r="DX35" s="722"/>
      <c r="DY35" s="722"/>
      <c r="DZ35" s="722"/>
      <c r="EA35" s="722"/>
      <c r="EB35" s="722"/>
      <c r="EC35" s="723"/>
    </row>
    <row r="36" spans="2:133" ht="11.25" customHeight="1" x14ac:dyDescent="0.15">
      <c r="B36" s="682" t="s">
        <v>337</v>
      </c>
      <c r="C36" s="683"/>
      <c r="D36" s="683"/>
      <c r="E36" s="683"/>
      <c r="F36" s="683"/>
      <c r="G36" s="683"/>
      <c r="H36" s="683"/>
      <c r="I36" s="683"/>
      <c r="J36" s="683"/>
      <c r="K36" s="683"/>
      <c r="L36" s="683"/>
      <c r="M36" s="683"/>
      <c r="N36" s="683"/>
      <c r="O36" s="683"/>
      <c r="P36" s="683"/>
      <c r="Q36" s="684"/>
      <c r="R36" s="685">
        <v>236744</v>
      </c>
      <c r="S36" s="686"/>
      <c r="T36" s="686"/>
      <c r="U36" s="686"/>
      <c r="V36" s="686"/>
      <c r="W36" s="686"/>
      <c r="X36" s="686"/>
      <c r="Y36" s="687"/>
      <c r="Z36" s="688">
        <v>2.4</v>
      </c>
      <c r="AA36" s="688"/>
      <c r="AB36" s="688"/>
      <c r="AC36" s="688"/>
      <c r="AD36" s="689" t="s">
        <v>243</v>
      </c>
      <c r="AE36" s="689"/>
      <c r="AF36" s="689"/>
      <c r="AG36" s="689"/>
      <c r="AH36" s="689"/>
      <c r="AI36" s="689"/>
      <c r="AJ36" s="689"/>
      <c r="AK36" s="689"/>
      <c r="AL36" s="690" t="s">
        <v>252</v>
      </c>
      <c r="AM36" s="691"/>
      <c r="AN36" s="691"/>
      <c r="AO36" s="692"/>
      <c r="AP36" s="235"/>
      <c r="AQ36" s="759" t="s">
        <v>338</v>
      </c>
      <c r="AR36" s="760"/>
      <c r="AS36" s="760"/>
      <c r="AT36" s="760"/>
      <c r="AU36" s="760"/>
      <c r="AV36" s="760"/>
      <c r="AW36" s="760"/>
      <c r="AX36" s="760"/>
      <c r="AY36" s="761"/>
      <c r="AZ36" s="674">
        <v>1107730</v>
      </c>
      <c r="BA36" s="675"/>
      <c r="BB36" s="675"/>
      <c r="BC36" s="675"/>
      <c r="BD36" s="675"/>
      <c r="BE36" s="675"/>
      <c r="BF36" s="762"/>
      <c r="BG36" s="696" t="s">
        <v>339</v>
      </c>
      <c r="BH36" s="697"/>
      <c r="BI36" s="697"/>
      <c r="BJ36" s="697"/>
      <c r="BK36" s="697"/>
      <c r="BL36" s="697"/>
      <c r="BM36" s="697"/>
      <c r="BN36" s="697"/>
      <c r="BO36" s="697"/>
      <c r="BP36" s="697"/>
      <c r="BQ36" s="697"/>
      <c r="BR36" s="697"/>
      <c r="BS36" s="697"/>
      <c r="BT36" s="697"/>
      <c r="BU36" s="698"/>
      <c r="BV36" s="674">
        <v>7798</v>
      </c>
      <c r="BW36" s="675"/>
      <c r="BX36" s="675"/>
      <c r="BY36" s="675"/>
      <c r="BZ36" s="675"/>
      <c r="CA36" s="675"/>
      <c r="CB36" s="762"/>
      <c r="CD36" s="700" t="s">
        <v>340</v>
      </c>
      <c r="CE36" s="701"/>
      <c r="CF36" s="701"/>
      <c r="CG36" s="701"/>
      <c r="CH36" s="701"/>
      <c r="CI36" s="701"/>
      <c r="CJ36" s="701"/>
      <c r="CK36" s="701"/>
      <c r="CL36" s="701"/>
      <c r="CM36" s="701"/>
      <c r="CN36" s="701"/>
      <c r="CO36" s="701"/>
      <c r="CP36" s="701"/>
      <c r="CQ36" s="702"/>
      <c r="CR36" s="685">
        <v>2273442</v>
      </c>
      <c r="CS36" s="686"/>
      <c r="CT36" s="686"/>
      <c r="CU36" s="686"/>
      <c r="CV36" s="686"/>
      <c r="CW36" s="686"/>
      <c r="CX36" s="686"/>
      <c r="CY36" s="687"/>
      <c r="CZ36" s="690">
        <v>23.4</v>
      </c>
      <c r="DA36" s="722"/>
      <c r="DB36" s="722"/>
      <c r="DC36" s="724"/>
      <c r="DD36" s="694">
        <v>1090108</v>
      </c>
      <c r="DE36" s="686"/>
      <c r="DF36" s="686"/>
      <c r="DG36" s="686"/>
      <c r="DH36" s="686"/>
      <c r="DI36" s="686"/>
      <c r="DJ36" s="686"/>
      <c r="DK36" s="687"/>
      <c r="DL36" s="694">
        <v>804485</v>
      </c>
      <c r="DM36" s="686"/>
      <c r="DN36" s="686"/>
      <c r="DO36" s="686"/>
      <c r="DP36" s="686"/>
      <c r="DQ36" s="686"/>
      <c r="DR36" s="686"/>
      <c r="DS36" s="686"/>
      <c r="DT36" s="686"/>
      <c r="DU36" s="686"/>
      <c r="DV36" s="687"/>
      <c r="DW36" s="690">
        <v>14.6</v>
      </c>
      <c r="DX36" s="722"/>
      <c r="DY36" s="722"/>
      <c r="DZ36" s="722"/>
      <c r="EA36" s="722"/>
      <c r="EB36" s="722"/>
      <c r="EC36" s="723"/>
    </row>
    <row r="37" spans="2:133" ht="11.25" customHeight="1" x14ac:dyDescent="0.15">
      <c r="B37" s="682" t="s">
        <v>341</v>
      </c>
      <c r="C37" s="683"/>
      <c r="D37" s="683"/>
      <c r="E37" s="683"/>
      <c r="F37" s="683"/>
      <c r="G37" s="683"/>
      <c r="H37" s="683"/>
      <c r="I37" s="683"/>
      <c r="J37" s="683"/>
      <c r="K37" s="683"/>
      <c r="L37" s="683"/>
      <c r="M37" s="683"/>
      <c r="N37" s="683"/>
      <c r="O37" s="683"/>
      <c r="P37" s="683"/>
      <c r="Q37" s="684"/>
      <c r="R37" s="685">
        <v>55772</v>
      </c>
      <c r="S37" s="686"/>
      <c r="T37" s="686"/>
      <c r="U37" s="686"/>
      <c r="V37" s="686"/>
      <c r="W37" s="686"/>
      <c r="X37" s="686"/>
      <c r="Y37" s="687"/>
      <c r="Z37" s="688">
        <v>0.6</v>
      </c>
      <c r="AA37" s="688"/>
      <c r="AB37" s="688"/>
      <c r="AC37" s="688"/>
      <c r="AD37" s="689" t="s">
        <v>243</v>
      </c>
      <c r="AE37" s="689"/>
      <c r="AF37" s="689"/>
      <c r="AG37" s="689"/>
      <c r="AH37" s="689"/>
      <c r="AI37" s="689"/>
      <c r="AJ37" s="689"/>
      <c r="AK37" s="689"/>
      <c r="AL37" s="690" t="s">
        <v>243</v>
      </c>
      <c r="AM37" s="691"/>
      <c r="AN37" s="691"/>
      <c r="AO37" s="692"/>
      <c r="AQ37" s="763" t="s">
        <v>342</v>
      </c>
      <c r="AR37" s="764"/>
      <c r="AS37" s="764"/>
      <c r="AT37" s="764"/>
      <c r="AU37" s="764"/>
      <c r="AV37" s="764"/>
      <c r="AW37" s="764"/>
      <c r="AX37" s="764"/>
      <c r="AY37" s="765"/>
      <c r="AZ37" s="685">
        <v>459752</v>
      </c>
      <c r="BA37" s="686"/>
      <c r="BB37" s="686"/>
      <c r="BC37" s="686"/>
      <c r="BD37" s="710"/>
      <c r="BE37" s="710"/>
      <c r="BF37" s="740"/>
      <c r="BG37" s="700" t="s">
        <v>343</v>
      </c>
      <c r="BH37" s="701"/>
      <c r="BI37" s="701"/>
      <c r="BJ37" s="701"/>
      <c r="BK37" s="701"/>
      <c r="BL37" s="701"/>
      <c r="BM37" s="701"/>
      <c r="BN37" s="701"/>
      <c r="BO37" s="701"/>
      <c r="BP37" s="701"/>
      <c r="BQ37" s="701"/>
      <c r="BR37" s="701"/>
      <c r="BS37" s="701"/>
      <c r="BT37" s="701"/>
      <c r="BU37" s="702"/>
      <c r="BV37" s="685">
        <v>5439</v>
      </c>
      <c r="BW37" s="686"/>
      <c r="BX37" s="686"/>
      <c r="BY37" s="686"/>
      <c r="BZ37" s="686"/>
      <c r="CA37" s="686"/>
      <c r="CB37" s="695"/>
      <c r="CD37" s="700" t="s">
        <v>344</v>
      </c>
      <c r="CE37" s="701"/>
      <c r="CF37" s="701"/>
      <c r="CG37" s="701"/>
      <c r="CH37" s="701"/>
      <c r="CI37" s="701"/>
      <c r="CJ37" s="701"/>
      <c r="CK37" s="701"/>
      <c r="CL37" s="701"/>
      <c r="CM37" s="701"/>
      <c r="CN37" s="701"/>
      <c r="CO37" s="701"/>
      <c r="CP37" s="701"/>
      <c r="CQ37" s="702"/>
      <c r="CR37" s="685">
        <v>312380</v>
      </c>
      <c r="CS37" s="710"/>
      <c r="CT37" s="710"/>
      <c r="CU37" s="710"/>
      <c r="CV37" s="710"/>
      <c r="CW37" s="710"/>
      <c r="CX37" s="710"/>
      <c r="CY37" s="711"/>
      <c r="CZ37" s="690">
        <v>3.2</v>
      </c>
      <c r="DA37" s="722"/>
      <c r="DB37" s="722"/>
      <c r="DC37" s="724"/>
      <c r="DD37" s="694">
        <v>274135</v>
      </c>
      <c r="DE37" s="710"/>
      <c r="DF37" s="710"/>
      <c r="DG37" s="710"/>
      <c r="DH37" s="710"/>
      <c r="DI37" s="710"/>
      <c r="DJ37" s="710"/>
      <c r="DK37" s="711"/>
      <c r="DL37" s="694">
        <v>261993</v>
      </c>
      <c r="DM37" s="710"/>
      <c r="DN37" s="710"/>
      <c r="DO37" s="710"/>
      <c r="DP37" s="710"/>
      <c r="DQ37" s="710"/>
      <c r="DR37" s="710"/>
      <c r="DS37" s="710"/>
      <c r="DT37" s="710"/>
      <c r="DU37" s="710"/>
      <c r="DV37" s="711"/>
      <c r="DW37" s="690">
        <v>4.8</v>
      </c>
      <c r="DX37" s="722"/>
      <c r="DY37" s="722"/>
      <c r="DZ37" s="722"/>
      <c r="EA37" s="722"/>
      <c r="EB37" s="722"/>
      <c r="EC37" s="723"/>
    </row>
    <row r="38" spans="2:133" ht="11.25" customHeight="1" x14ac:dyDescent="0.15">
      <c r="B38" s="682" t="s">
        <v>345</v>
      </c>
      <c r="C38" s="683"/>
      <c r="D38" s="683"/>
      <c r="E38" s="683"/>
      <c r="F38" s="683"/>
      <c r="G38" s="683"/>
      <c r="H38" s="683"/>
      <c r="I38" s="683"/>
      <c r="J38" s="683"/>
      <c r="K38" s="683"/>
      <c r="L38" s="683"/>
      <c r="M38" s="683"/>
      <c r="N38" s="683"/>
      <c r="O38" s="683"/>
      <c r="P38" s="683"/>
      <c r="Q38" s="684"/>
      <c r="R38" s="685">
        <v>495313</v>
      </c>
      <c r="S38" s="686"/>
      <c r="T38" s="686"/>
      <c r="U38" s="686"/>
      <c r="V38" s="686"/>
      <c r="W38" s="686"/>
      <c r="X38" s="686"/>
      <c r="Y38" s="687"/>
      <c r="Z38" s="688">
        <v>5</v>
      </c>
      <c r="AA38" s="688"/>
      <c r="AB38" s="688"/>
      <c r="AC38" s="688"/>
      <c r="AD38" s="689">
        <v>17768</v>
      </c>
      <c r="AE38" s="689"/>
      <c r="AF38" s="689"/>
      <c r="AG38" s="689"/>
      <c r="AH38" s="689"/>
      <c r="AI38" s="689"/>
      <c r="AJ38" s="689"/>
      <c r="AK38" s="689"/>
      <c r="AL38" s="690">
        <v>0.3</v>
      </c>
      <c r="AM38" s="691"/>
      <c r="AN38" s="691"/>
      <c r="AO38" s="692"/>
      <c r="AQ38" s="763" t="s">
        <v>346</v>
      </c>
      <c r="AR38" s="764"/>
      <c r="AS38" s="764"/>
      <c r="AT38" s="764"/>
      <c r="AU38" s="764"/>
      <c r="AV38" s="764"/>
      <c r="AW38" s="764"/>
      <c r="AX38" s="764"/>
      <c r="AY38" s="765"/>
      <c r="AZ38" s="685">
        <v>167197</v>
      </c>
      <c r="BA38" s="686"/>
      <c r="BB38" s="686"/>
      <c r="BC38" s="686"/>
      <c r="BD38" s="710"/>
      <c r="BE38" s="710"/>
      <c r="BF38" s="740"/>
      <c r="BG38" s="700" t="s">
        <v>347</v>
      </c>
      <c r="BH38" s="701"/>
      <c r="BI38" s="701"/>
      <c r="BJ38" s="701"/>
      <c r="BK38" s="701"/>
      <c r="BL38" s="701"/>
      <c r="BM38" s="701"/>
      <c r="BN38" s="701"/>
      <c r="BO38" s="701"/>
      <c r="BP38" s="701"/>
      <c r="BQ38" s="701"/>
      <c r="BR38" s="701"/>
      <c r="BS38" s="701"/>
      <c r="BT38" s="701"/>
      <c r="BU38" s="702"/>
      <c r="BV38" s="685">
        <v>2114</v>
      </c>
      <c r="BW38" s="686"/>
      <c r="BX38" s="686"/>
      <c r="BY38" s="686"/>
      <c r="BZ38" s="686"/>
      <c r="CA38" s="686"/>
      <c r="CB38" s="695"/>
      <c r="CD38" s="700" t="s">
        <v>348</v>
      </c>
      <c r="CE38" s="701"/>
      <c r="CF38" s="701"/>
      <c r="CG38" s="701"/>
      <c r="CH38" s="701"/>
      <c r="CI38" s="701"/>
      <c r="CJ38" s="701"/>
      <c r="CK38" s="701"/>
      <c r="CL38" s="701"/>
      <c r="CM38" s="701"/>
      <c r="CN38" s="701"/>
      <c r="CO38" s="701"/>
      <c r="CP38" s="701"/>
      <c r="CQ38" s="702"/>
      <c r="CR38" s="685">
        <v>646746</v>
      </c>
      <c r="CS38" s="686"/>
      <c r="CT38" s="686"/>
      <c r="CU38" s="686"/>
      <c r="CV38" s="686"/>
      <c r="CW38" s="686"/>
      <c r="CX38" s="686"/>
      <c r="CY38" s="687"/>
      <c r="CZ38" s="690">
        <v>6.7</v>
      </c>
      <c r="DA38" s="722"/>
      <c r="DB38" s="722"/>
      <c r="DC38" s="724"/>
      <c r="DD38" s="694">
        <v>578221</v>
      </c>
      <c r="DE38" s="686"/>
      <c r="DF38" s="686"/>
      <c r="DG38" s="686"/>
      <c r="DH38" s="686"/>
      <c r="DI38" s="686"/>
      <c r="DJ38" s="686"/>
      <c r="DK38" s="687"/>
      <c r="DL38" s="694">
        <v>249786</v>
      </c>
      <c r="DM38" s="686"/>
      <c r="DN38" s="686"/>
      <c r="DO38" s="686"/>
      <c r="DP38" s="686"/>
      <c r="DQ38" s="686"/>
      <c r="DR38" s="686"/>
      <c r="DS38" s="686"/>
      <c r="DT38" s="686"/>
      <c r="DU38" s="686"/>
      <c r="DV38" s="687"/>
      <c r="DW38" s="690">
        <v>4.5</v>
      </c>
      <c r="DX38" s="722"/>
      <c r="DY38" s="722"/>
      <c r="DZ38" s="722"/>
      <c r="EA38" s="722"/>
      <c r="EB38" s="722"/>
      <c r="EC38" s="723"/>
    </row>
    <row r="39" spans="2:133" ht="11.25" customHeight="1" x14ac:dyDescent="0.15">
      <c r="B39" s="682" t="s">
        <v>349</v>
      </c>
      <c r="C39" s="683"/>
      <c r="D39" s="683"/>
      <c r="E39" s="683"/>
      <c r="F39" s="683"/>
      <c r="G39" s="683"/>
      <c r="H39" s="683"/>
      <c r="I39" s="683"/>
      <c r="J39" s="683"/>
      <c r="K39" s="683"/>
      <c r="L39" s="683"/>
      <c r="M39" s="683"/>
      <c r="N39" s="683"/>
      <c r="O39" s="683"/>
      <c r="P39" s="683"/>
      <c r="Q39" s="684"/>
      <c r="R39" s="685">
        <v>725030</v>
      </c>
      <c r="S39" s="686"/>
      <c r="T39" s="686"/>
      <c r="U39" s="686"/>
      <c r="V39" s="686"/>
      <c r="W39" s="686"/>
      <c r="X39" s="686"/>
      <c r="Y39" s="687"/>
      <c r="Z39" s="688">
        <v>7.4</v>
      </c>
      <c r="AA39" s="688"/>
      <c r="AB39" s="688"/>
      <c r="AC39" s="688"/>
      <c r="AD39" s="689" t="s">
        <v>252</v>
      </c>
      <c r="AE39" s="689"/>
      <c r="AF39" s="689"/>
      <c r="AG39" s="689"/>
      <c r="AH39" s="689"/>
      <c r="AI39" s="689"/>
      <c r="AJ39" s="689"/>
      <c r="AK39" s="689"/>
      <c r="AL39" s="690" t="s">
        <v>243</v>
      </c>
      <c r="AM39" s="691"/>
      <c r="AN39" s="691"/>
      <c r="AO39" s="692"/>
      <c r="AQ39" s="763" t="s">
        <v>350</v>
      </c>
      <c r="AR39" s="764"/>
      <c r="AS39" s="764"/>
      <c r="AT39" s="764"/>
      <c r="AU39" s="764"/>
      <c r="AV39" s="764"/>
      <c r="AW39" s="764"/>
      <c r="AX39" s="764"/>
      <c r="AY39" s="765"/>
      <c r="AZ39" s="685">
        <v>98851</v>
      </c>
      <c r="BA39" s="686"/>
      <c r="BB39" s="686"/>
      <c r="BC39" s="686"/>
      <c r="BD39" s="710"/>
      <c r="BE39" s="710"/>
      <c r="BF39" s="740"/>
      <c r="BG39" s="700" t="s">
        <v>351</v>
      </c>
      <c r="BH39" s="701"/>
      <c r="BI39" s="701"/>
      <c r="BJ39" s="701"/>
      <c r="BK39" s="701"/>
      <c r="BL39" s="701"/>
      <c r="BM39" s="701"/>
      <c r="BN39" s="701"/>
      <c r="BO39" s="701"/>
      <c r="BP39" s="701"/>
      <c r="BQ39" s="701"/>
      <c r="BR39" s="701"/>
      <c r="BS39" s="701"/>
      <c r="BT39" s="701"/>
      <c r="BU39" s="702"/>
      <c r="BV39" s="685">
        <v>3694</v>
      </c>
      <c r="BW39" s="686"/>
      <c r="BX39" s="686"/>
      <c r="BY39" s="686"/>
      <c r="BZ39" s="686"/>
      <c r="CA39" s="686"/>
      <c r="CB39" s="695"/>
      <c r="CD39" s="700" t="s">
        <v>352</v>
      </c>
      <c r="CE39" s="701"/>
      <c r="CF39" s="701"/>
      <c r="CG39" s="701"/>
      <c r="CH39" s="701"/>
      <c r="CI39" s="701"/>
      <c r="CJ39" s="701"/>
      <c r="CK39" s="701"/>
      <c r="CL39" s="701"/>
      <c r="CM39" s="701"/>
      <c r="CN39" s="701"/>
      <c r="CO39" s="701"/>
      <c r="CP39" s="701"/>
      <c r="CQ39" s="702"/>
      <c r="CR39" s="685">
        <v>84173</v>
      </c>
      <c r="CS39" s="710"/>
      <c r="CT39" s="710"/>
      <c r="CU39" s="710"/>
      <c r="CV39" s="710"/>
      <c r="CW39" s="710"/>
      <c r="CX39" s="710"/>
      <c r="CY39" s="711"/>
      <c r="CZ39" s="690">
        <v>0.9</v>
      </c>
      <c r="DA39" s="722"/>
      <c r="DB39" s="722"/>
      <c r="DC39" s="724"/>
      <c r="DD39" s="694">
        <v>40254</v>
      </c>
      <c r="DE39" s="710"/>
      <c r="DF39" s="710"/>
      <c r="DG39" s="710"/>
      <c r="DH39" s="710"/>
      <c r="DI39" s="710"/>
      <c r="DJ39" s="710"/>
      <c r="DK39" s="711"/>
      <c r="DL39" s="694" t="s">
        <v>252</v>
      </c>
      <c r="DM39" s="710"/>
      <c r="DN39" s="710"/>
      <c r="DO39" s="710"/>
      <c r="DP39" s="710"/>
      <c r="DQ39" s="710"/>
      <c r="DR39" s="710"/>
      <c r="DS39" s="710"/>
      <c r="DT39" s="710"/>
      <c r="DU39" s="710"/>
      <c r="DV39" s="711"/>
      <c r="DW39" s="690" t="s">
        <v>243</v>
      </c>
      <c r="DX39" s="722"/>
      <c r="DY39" s="722"/>
      <c r="DZ39" s="722"/>
      <c r="EA39" s="722"/>
      <c r="EB39" s="722"/>
      <c r="EC39" s="723"/>
    </row>
    <row r="40" spans="2:133" ht="11.25" customHeight="1" x14ac:dyDescent="0.15">
      <c r="B40" s="682" t="s">
        <v>353</v>
      </c>
      <c r="C40" s="683"/>
      <c r="D40" s="683"/>
      <c r="E40" s="683"/>
      <c r="F40" s="683"/>
      <c r="G40" s="683"/>
      <c r="H40" s="683"/>
      <c r="I40" s="683"/>
      <c r="J40" s="683"/>
      <c r="K40" s="683"/>
      <c r="L40" s="683"/>
      <c r="M40" s="683"/>
      <c r="N40" s="683"/>
      <c r="O40" s="683"/>
      <c r="P40" s="683"/>
      <c r="Q40" s="684"/>
      <c r="R40" s="685" t="s">
        <v>243</v>
      </c>
      <c r="S40" s="686"/>
      <c r="T40" s="686"/>
      <c r="U40" s="686"/>
      <c r="V40" s="686"/>
      <c r="W40" s="686"/>
      <c r="X40" s="686"/>
      <c r="Y40" s="687"/>
      <c r="Z40" s="688" t="s">
        <v>243</v>
      </c>
      <c r="AA40" s="688"/>
      <c r="AB40" s="688"/>
      <c r="AC40" s="688"/>
      <c r="AD40" s="689" t="s">
        <v>252</v>
      </c>
      <c r="AE40" s="689"/>
      <c r="AF40" s="689"/>
      <c r="AG40" s="689"/>
      <c r="AH40" s="689"/>
      <c r="AI40" s="689"/>
      <c r="AJ40" s="689"/>
      <c r="AK40" s="689"/>
      <c r="AL40" s="690" t="s">
        <v>252</v>
      </c>
      <c r="AM40" s="691"/>
      <c r="AN40" s="691"/>
      <c r="AO40" s="692"/>
      <c r="AQ40" s="763" t="s">
        <v>354</v>
      </c>
      <c r="AR40" s="764"/>
      <c r="AS40" s="764"/>
      <c r="AT40" s="764"/>
      <c r="AU40" s="764"/>
      <c r="AV40" s="764"/>
      <c r="AW40" s="764"/>
      <c r="AX40" s="764"/>
      <c r="AY40" s="765"/>
      <c r="AZ40" s="685">
        <v>31747</v>
      </c>
      <c r="BA40" s="686"/>
      <c r="BB40" s="686"/>
      <c r="BC40" s="686"/>
      <c r="BD40" s="710"/>
      <c r="BE40" s="710"/>
      <c r="BF40" s="740"/>
      <c r="BG40" s="766" t="s">
        <v>355</v>
      </c>
      <c r="BH40" s="767"/>
      <c r="BI40" s="767"/>
      <c r="BJ40" s="767"/>
      <c r="BK40" s="767"/>
      <c r="BL40" s="236"/>
      <c r="BM40" s="701" t="s">
        <v>356</v>
      </c>
      <c r="BN40" s="701"/>
      <c r="BO40" s="701"/>
      <c r="BP40" s="701"/>
      <c r="BQ40" s="701"/>
      <c r="BR40" s="701"/>
      <c r="BS40" s="701"/>
      <c r="BT40" s="701"/>
      <c r="BU40" s="702"/>
      <c r="BV40" s="685">
        <v>67</v>
      </c>
      <c r="BW40" s="686"/>
      <c r="BX40" s="686"/>
      <c r="BY40" s="686"/>
      <c r="BZ40" s="686"/>
      <c r="CA40" s="686"/>
      <c r="CB40" s="695"/>
      <c r="CD40" s="700" t="s">
        <v>357</v>
      </c>
      <c r="CE40" s="701"/>
      <c r="CF40" s="701"/>
      <c r="CG40" s="701"/>
      <c r="CH40" s="701"/>
      <c r="CI40" s="701"/>
      <c r="CJ40" s="701"/>
      <c r="CK40" s="701"/>
      <c r="CL40" s="701"/>
      <c r="CM40" s="701"/>
      <c r="CN40" s="701"/>
      <c r="CO40" s="701"/>
      <c r="CP40" s="701"/>
      <c r="CQ40" s="702"/>
      <c r="CR40" s="685">
        <v>353620</v>
      </c>
      <c r="CS40" s="686"/>
      <c r="CT40" s="686"/>
      <c r="CU40" s="686"/>
      <c r="CV40" s="686"/>
      <c r="CW40" s="686"/>
      <c r="CX40" s="686"/>
      <c r="CY40" s="687"/>
      <c r="CZ40" s="690">
        <v>3.6</v>
      </c>
      <c r="DA40" s="722"/>
      <c r="DB40" s="722"/>
      <c r="DC40" s="724"/>
      <c r="DD40" s="694">
        <v>113877</v>
      </c>
      <c r="DE40" s="686"/>
      <c r="DF40" s="686"/>
      <c r="DG40" s="686"/>
      <c r="DH40" s="686"/>
      <c r="DI40" s="686"/>
      <c r="DJ40" s="686"/>
      <c r="DK40" s="687"/>
      <c r="DL40" s="694" t="s">
        <v>243</v>
      </c>
      <c r="DM40" s="686"/>
      <c r="DN40" s="686"/>
      <c r="DO40" s="686"/>
      <c r="DP40" s="686"/>
      <c r="DQ40" s="686"/>
      <c r="DR40" s="686"/>
      <c r="DS40" s="686"/>
      <c r="DT40" s="686"/>
      <c r="DU40" s="686"/>
      <c r="DV40" s="687"/>
      <c r="DW40" s="690" t="s">
        <v>150</v>
      </c>
      <c r="DX40" s="722"/>
      <c r="DY40" s="722"/>
      <c r="DZ40" s="722"/>
      <c r="EA40" s="722"/>
      <c r="EB40" s="722"/>
      <c r="EC40" s="723"/>
    </row>
    <row r="41" spans="2:133" ht="11.25" customHeight="1" x14ac:dyDescent="0.15">
      <c r="B41" s="682" t="s">
        <v>358</v>
      </c>
      <c r="C41" s="683"/>
      <c r="D41" s="683"/>
      <c r="E41" s="683"/>
      <c r="F41" s="683"/>
      <c r="G41" s="683"/>
      <c r="H41" s="683"/>
      <c r="I41" s="683"/>
      <c r="J41" s="683"/>
      <c r="K41" s="683"/>
      <c r="L41" s="683"/>
      <c r="M41" s="683"/>
      <c r="N41" s="683"/>
      <c r="O41" s="683"/>
      <c r="P41" s="683"/>
      <c r="Q41" s="684"/>
      <c r="R41" s="685" t="s">
        <v>243</v>
      </c>
      <c r="S41" s="686"/>
      <c r="T41" s="686"/>
      <c r="U41" s="686"/>
      <c r="V41" s="686"/>
      <c r="W41" s="686"/>
      <c r="X41" s="686"/>
      <c r="Y41" s="687"/>
      <c r="Z41" s="688" t="s">
        <v>252</v>
      </c>
      <c r="AA41" s="688"/>
      <c r="AB41" s="688"/>
      <c r="AC41" s="688"/>
      <c r="AD41" s="689" t="s">
        <v>252</v>
      </c>
      <c r="AE41" s="689"/>
      <c r="AF41" s="689"/>
      <c r="AG41" s="689"/>
      <c r="AH41" s="689"/>
      <c r="AI41" s="689"/>
      <c r="AJ41" s="689"/>
      <c r="AK41" s="689"/>
      <c r="AL41" s="690" t="s">
        <v>150</v>
      </c>
      <c r="AM41" s="691"/>
      <c r="AN41" s="691"/>
      <c r="AO41" s="692"/>
      <c r="AQ41" s="763" t="s">
        <v>359</v>
      </c>
      <c r="AR41" s="764"/>
      <c r="AS41" s="764"/>
      <c r="AT41" s="764"/>
      <c r="AU41" s="764"/>
      <c r="AV41" s="764"/>
      <c r="AW41" s="764"/>
      <c r="AX41" s="764"/>
      <c r="AY41" s="765"/>
      <c r="AZ41" s="685">
        <v>69027</v>
      </c>
      <c r="BA41" s="686"/>
      <c r="BB41" s="686"/>
      <c r="BC41" s="686"/>
      <c r="BD41" s="710"/>
      <c r="BE41" s="710"/>
      <c r="BF41" s="740"/>
      <c r="BG41" s="766"/>
      <c r="BH41" s="767"/>
      <c r="BI41" s="767"/>
      <c r="BJ41" s="767"/>
      <c r="BK41" s="767"/>
      <c r="BL41" s="236"/>
      <c r="BM41" s="701" t="s">
        <v>360</v>
      </c>
      <c r="BN41" s="701"/>
      <c r="BO41" s="701"/>
      <c r="BP41" s="701"/>
      <c r="BQ41" s="701"/>
      <c r="BR41" s="701"/>
      <c r="BS41" s="701"/>
      <c r="BT41" s="701"/>
      <c r="BU41" s="702"/>
      <c r="BV41" s="685" t="s">
        <v>150</v>
      </c>
      <c r="BW41" s="686"/>
      <c r="BX41" s="686"/>
      <c r="BY41" s="686"/>
      <c r="BZ41" s="686"/>
      <c r="CA41" s="686"/>
      <c r="CB41" s="695"/>
      <c r="CD41" s="700" t="s">
        <v>361</v>
      </c>
      <c r="CE41" s="701"/>
      <c r="CF41" s="701"/>
      <c r="CG41" s="701"/>
      <c r="CH41" s="701"/>
      <c r="CI41" s="701"/>
      <c r="CJ41" s="701"/>
      <c r="CK41" s="701"/>
      <c r="CL41" s="701"/>
      <c r="CM41" s="701"/>
      <c r="CN41" s="701"/>
      <c r="CO41" s="701"/>
      <c r="CP41" s="701"/>
      <c r="CQ41" s="702"/>
      <c r="CR41" s="685" t="s">
        <v>243</v>
      </c>
      <c r="CS41" s="710"/>
      <c r="CT41" s="710"/>
      <c r="CU41" s="710"/>
      <c r="CV41" s="710"/>
      <c r="CW41" s="710"/>
      <c r="CX41" s="710"/>
      <c r="CY41" s="711"/>
      <c r="CZ41" s="690" t="s">
        <v>243</v>
      </c>
      <c r="DA41" s="722"/>
      <c r="DB41" s="722"/>
      <c r="DC41" s="724"/>
      <c r="DD41" s="694" t="s">
        <v>243</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362</v>
      </c>
      <c r="C42" s="683"/>
      <c r="D42" s="683"/>
      <c r="E42" s="683"/>
      <c r="F42" s="683"/>
      <c r="G42" s="683"/>
      <c r="H42" s="683"/>
      <c r="I42" s="683"/>
      <c r="J42" s="683"/>
      <c r="K42" s="683"/>
      <c r="L42" s="683"/>
      <c r="M42" s="683"/>
      <c r="N42" s="683"/>
      <c r="O42" s="683"/>
      <c r="P42" s="683"/>
      <c r="Q42" s="684"/>
      <c r="R42" s="685">
        <v>146568</v>
      </c>
      <c r="S42" s="686"/>
      <c r="T42" s="686"/>
      <c r="U42" s="686"/>
      <c r="V42" s="686"/>
      <c r="W42" s="686"/>
      <c r="X42" s="686"/>
      <c r="Y42" s="687"/>
      <c r="Z42" s="688">
        <v>1.5</v>
      </c>
      <c r="AA42" s="688"/>
      <c r="AB42" s="688"/>
      <c r="AC42" s="688"/>
      <c r="AD42" s="689" t="s">
        <v>252</v>
      </c>
      <c r="AE42" s="689"/>
      <c r="AF42" s="689"/>
      <c r="AG42" s="689"/>
      <c r="AH42" s="689"/>
      <c r="AI42" s="689"/>
      <c r="AJ42" s="689"/>
      <c r="AK42" s="689"/>
      <c r="AL42" s="690" t="s">
        <v>243</v>
      </c>
      <c r="AM42" s="691"/>
      <c r="AN42" s="691"/>
      <c r="AO42" s="692"/>
      <c r="AQ42" s="784" t="s">
        <v>363</v>
      </c>
      <c r="AR42" s="785"/>
      <c r="AS42" s="785"/>
      <c r="AT42" s="785"/>
      <c r="AU42" s="785"/>
      <c r="AV42" s="785"/>
      <c r="AW42" s="785"/>
      <c r="AX42" s="785"/>
      <c r="AY42" s="786"/>
      <c r="AZ42" s="776">
        <v>281156</v>
      </c>
      <c r="BA42" s="777"/>
      <c r="BB42" s="777"/>
      <c r="BC42" s="777"/>
      <c r="BD42" s="756"/>
      <c r="BE42" s="756"/>
      <c r="BF42" s="758"/>
      <c r="BG42" s="768"/>
      <c r="BH42" s="769"/>
      <c r="BI42" s="769"/>
      <c r="BJ42" s="769"/>
      <c r="BK42" s="769"/>
      <c r="BL42" s="237"/>
      <c r="BM42" s="713" t="s">
        <v>364</v>
      </c>
      <c r="BN42" s="713"/>
      <c r="BO42" s="713"/>
      <c r="BP42" s="713"/>
      <c r="BQ42" s="713"/>
      <c r="BR42" s="713"/>
      <c r="BS42" s="713"/>
      <c r="BT42" s="713"/>
      <c r="BU42" s="714"/>
      <c r="BV42" s="776">
        <v>138</v>
      </c>
      <c r="BW42" s="777"/>
      <c r="BX42" s="777"/>
      <c r="BY42" s="777"/>
      <c r="BZ42" s="777"/>
      <c r="CA42" s="777"/>
      <c r="CB42" s="783"/>
      <c r="CD42" s="682" t="s">
        <v>365</v>
      </c>
      <c r="CE42" s="683"/>
      <c r="CF42" s="683"/>
      <c r="CG42" s="683"/>
      <c r="CH42" s="683"/>
      <c r="CI42" s="683"/>
      <c r="CJ42" s="683"/>
      <c r="CK42" s="683"/>
      <c r="CL42" s="683"/>
      <c r="CM42" s="683"/>
      <c r="CN42" s="683"/>
      <c r="CO42" s="683"/>
      <c r="CP42" s="683"/>
      <c r="CQ42" s="684"/>
      <c r="CR42" s="685">
        <v>1492278</v>
      </c>
      <c r="CS42" s="686"/>
      <c r="CT42" s="686"/>
      <c r="CU42" s="686"/>
      <c r="CV42" s="686"/>
      <c r="CW42" s="686"/>
      <c r="CX42" s="686"/>
      <c r="CY42" s="687"/>
      <c r="CZ42" s="690">
        <v>15.4</v>
      </c>
      <c r="DA42" s="691"/>
      <c r="DB42" s="691"/>
      <c r="DC42" s="703"/>
      <c r="DD42" s="694">
        <v>506863</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366</v>
      </c>
      <c r="C43" s="727"/>
      <c r="D43" s="727"/>
      <c r="E43" s="727"/>
      <c r="F43" s="727"/>
      <c r="G43" s="727"/>
      <c r="H43" s="727"/>
      <c r="I43" s="727"/>
      <c r="J43" s="727"/>
      <c r="K43" s="727"/>
      <c r="L43" s="727"/>
      <c r="M43" s="727"/>
      <c r="N43" s="727"/>
      <c r="O43" s="727"/>
      <c r="P43" s="727"/>
      <c r="Q43" s="728"/>
      <c r="R43" s="776">
        <v>9828245</v>
      </c>
      <c r="S43" s="777"/>
      <c r="T43" s="777"/>
      <c r="U43" s="777"/>
      <c r="V43" s="777"/>
      <c r="W43" s="777"/>
      <c r="X43" s="777"/>
      <c r="Y43" s="778"/>
      <c r="Z43" s="779">
        <v>100</v>
      </c>
      <c r="AA43" s="779"/>
      <c r="AB43" s="779"/>
      <c r="AC43" s="779"/>
      <c r="AD43" s="780">
        <v>5352885</v>
      </c>
      <c r="AE43" s="780"/>
      <c r="AF43" s="780"/>
      <c r="AG43" s="780"/>
      <c r="AH43" s="780"/>
      <c r="AI43" s="780"/>
      <c r="AJ43" s="780"/>
      <c r="AK43" s="780"/>
      <c r="AL43" s="781">
        <v>100</v>
      </c>
      <c r="AM43" s="757"/>
      <c r="AN43" s="757"/>
      <c r="AO43" s="782"/>
      <c r="BV43" s="238"/>
      <c r="BW43" s="238"/>
      <c r="BX43" s="238"/>
      <c r="BY43" s="238"/>
      <c r="BZ43" s="238"/>
      <c r="CA43" s="238"/>
      <c r="CB43" s="238"/>
      <c r="CD43" s="682" t="s">
        <v>367</v>
      </c>
      <c r="CE43" s="683"/>
      <c r="CF43" s="683"/>
      <c r="CG43" s="683"/>
      <c r="CH43" s="683"/>
      <c r="CI43" s="683"/>
      <c r="CJ43" s="683"/>
      <c r="CK43" s="683"/>
      <c r="CL43" s="683"/>
      <c r="CM43" s="683"/>
      <c r="CN43" s="683"/>
      <c r="CO43" s="683"/>
      <c r="CP43" s="683"/>
      <c r="CQ43" s="684"/>
      <c r="CR43" s="685">
        <v>54410</v>
      </c>
      <c r="CS43" s="710"/>
      <c r="CT43" s="710"/>
      <c r="CU43" s="710"/>
      <c r="CV43" s="710"/>
      <c r="CW43" s="710"/>
      <c r="CX43" s="710"/>
      <c r="CY43" s="711"/>
      <c r="CZ43" s="690">
        <v>0.6</v>
      </c>
      <c r="DA43" s="722"/>
      <c r="DB43" s="722"/>
      <c r="DC43" s="724"/>
      <c r="DD43" s="694">
        <v>54315</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314</v>
      </c>
      <c r="CE44" s="798"/>
      <c r="CF44" s="682" t="s">
        <v>368</v>
      </c>
      <c r="CG44" s="683"/>
      <c r="CH44" s="683"/>
      <c r="CI44" s="683"/>
      <c r="CJ44" s="683"/>
      <c r="CK44" s="683"/>
      <c r="CL44" s="683"/>
      <c r="CM44" s="683"/>
      <c r="CN44" s="683"/>
      <c r="CO44" s="683"/>
      <c r="CP44" s="683"/>
      <c r="CQ44" s="684"/>
      <c r="CR44" s="685">
        <v>1492273</v>
      </c>
      <c r="CS44" s="686"/>
      <c r="CT44" s="686"/>
      <c r="CU44" s="686"/>
      <c r="CV44" s="686"/>
      <c r="CW44" s="686"/>
      <c r="CX44" s="686"/>
      <c r="CY44" s="687"/>
      <c r="CZ44" s="690">
        <v>15.4</v>
      </c>
      <c r="DA44" s="691"/>
      <c r="DB44" s="691"/>
      <c r="DC44" s="703"/>
      <c r="DD44" s="694">
        <v>506858</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369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370</v>
      </c>
      <c r="CG45" s="683"/>
      <c r="CH45" s="683"/>
      <c r="CI45" s="683"/>
      <c r="CJ45" s="683"/>
      <c r="CK45" s="683"/>
      <c r="CL45" s="683"/>
      <c r="CM45" s="683"/>
      <c r="CN45" s="683"/>
      <c r="CO45" s="683"/>
      <c r="CP45" s="683"/>
      <c r="CQ45" s="684"/>
      <c r="CR45" s="685">
        <v>615324</v>
      </c>
      <c r="CS45" s="710"/>
      <c r="CT45" s="710"/>
      <c r="CU45" s="710"/>
      <c r="CV45" s="710"/>
      <c r="CW45" s="710"/>
      <c r="CX45" s="710"/>
      <c r="CY45" s="711"/>
      <c r="CZ45" s="690">
        <v>6.3</v>
      </c>
      <c r="DA45" s="722"/>
      <c r="DB45" s="722"/>
      <c r="DC45" s="724"/>
      <c r="DD45" s="694">
        <v>105356</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371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372</v>
      </c>
      <c r="CG46" s="683"/>
      <c r="CH46" s="683"/>
      <c r="CI46" s="683"/>
      <c r="CJ46" s="683"/>
      <c r="CK46" s="683"/>
      <c r="CL46" s="683"/>
      <c r="CM46" s="683"/>
      <c r="CN46" s="683"/>
      <c r="CO46" s="683"/>
      <c r="CP46" s="683"/>
      <c r="CQ46" s="684"/>
      <c r="CR46" s="685">
        <v>746973</v>
      </c>
      <c r="CS46" s="686"/>
      <c r="CT46" s="686"/>
      <c r="CU46" s="686"/>
      <c r="CV46" s="686"/>
      <c r="CW46" s="686"/>
      <c r="CX46" s="686"/>
      <c r="CY46" s="687"/>
      <c r="CZ46" s="690">
        <v>7.7</v>
      </c>
      <c r="DA46" s="691"/>
      <c r="DB46" s="691"/>
      <c r="DC46" s="703"/>
      <c r="DD46" s="694">
        <v>399820</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373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374</v>
      </c>
      <c r="CG47" s="683"/>
      <c r="CH47" s="683"/>
      <c r="CI47" s="683"/>
      <c r="CJ47" s="683"/>
      <c r="CK47" s="683"/>
      <c r="CL47" s="683"/>
      <c r="CM47" s="683"/>
      <c r="CN47" s="683"/>
      <c r="CO47" s="683"/>
      <c r="CP47" s="683"/>
      <c r="CQ47" s="684"/>
      <c r="CR47" s="685">
        <v>5</v>
      </c>
      <c r="CS47" s="710"/>
      <c r="CT47" s="710"/>
      <c r="CU47" s="710"/>
      <c r="CV47" s="710"/>
      <c r="CW47" s="710"/>
      <c r="CX47" s="710"/>
      <c r="CY47" s="711"/>
      <c r="CZ47" s="690">
        <v>0</v>
      </c>
      <c r="DA47" s="722"/>
      <c r="DB47" s="722"/>
      <c r="DC47" s="724"/>
      <c r="DD47" s="694">
        <v>5</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375</v>
      </c>
      <c r="CG48" s="683"/>
      <c r="CH48" s="683"/>
      <c r="CI48" s="683"/>
      <c r="CJ48" s="683"/>
      <c r="CK48" s="683"/>
      <c r="CL48" s="683"/>
      <c r="CM48" s="683"/>
      <c r="CN48" s="683"/>
      <c r="CO48" s="683"/>
      <c r="CP48" s="683"/>
      <c r="CQ48" s="684"/>
      <c r="CR48" s="685" t="s">
        <v>243</v>
      </c>
      <c r="CS48" s="686"/>
      <c r="CT48" s="686"/>
      <c r="CU48" s="686"/>
      <c r="CV48" s="686"/>
      <c r="CW48" s="686"/>
      <c r="CX48" s="686"/>
      <c r="CY48" s="687"/>
      <c r="CZ48" s="690" t="s">
        <v>150</v>
      </c>
      <c r="DA48" s="691"/>
      <c r="DB48" s="691"/>
      <c r="DC48" s="703"/>
      <c r="DD48" s="694" t="s">
        <v>243</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376</v>
      </c>
      <c r="CE49" s="727"/>
      <c r="CF49" s="727"/>
      <c r="CG49" s="727"/>
      <c r="CH49" s="727"/>
      <c r="CI49" s="727"/>
      <c r="CJ49" s="727"/>
      <c r="CK49" s="727"/>
      <c r="CL49" s="727"/>
      <c r="CM49" s="727"/>
      <c r="CN49" s="727"/>
      <c r="CO49" s="727"/>
      <c r="CP49" s="727"/>
      <c r="CQ49" s="728"/>
      <c r="CR49" s="776">
        <v>9702238</v>
      </c>
      <c r="CS49" s="756"/>
      <c r="CT49" s="756"/>
      <c r="CU49" s="756"/>
      <c r="CV49" s="756"/>
      <c r="CW49" s="756"/>
      <c r="CX49" s="756"/>
      <c r="CY49" s="787"/>
      <c r="CZ49" s="781">
        <v>100</v>
      </c>
      <c r="DA49" s="788"/>
      <c r="DB49" s="788"/>
      <c r="DC49" s="789"/>
      <c r="DD49" s="790">
        <v>6300189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nrwlktfrGnYznvCfhCTvwV2vwI0FwPSuePb6KULmdt/UxU25c56Xnk/Tk0xWWDOqaXp3cKy8qLpFWA+/1MXarg==" saltValue="YT+LGLDx0sKeiZWXzi9cm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 zoomScale="70" zoomScaleNormal="25" zoomScaleSheetLayoutView="70" workbookViewId="0">
      <selection activeCell="Q36" sqref="Q36:U36"/>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378</v>
      </c>
      <c r="DK2" s="833"/>
      <c r="DL2" s="833"/>
      <c r="DM2" s="833"/>
      <c r="DN2" s="833"/>
      <c r="DO2" s="834"/>
      <c r="DP2" s="251"/>
      <c r="DQ2" s="832" t="s">
        <v>379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380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381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382</v>
      </c>
      <c r="B5" s="827"/>
      <c r="C5" s="827"/>
      <c r="D5" s="827"/>
      <c r="E5" s="827"/>
      <c r="F5" s="827"/>
      <c r="G5" s="827"/>
      <c r="H5" s="827"/>
      <c r="I5" s="827"/>
      <c r="J5" s="827"/>
      <c r="K5" s="827"/>
      <c r="L5" s="827"/>
      <c r="M5" s="827"/>
      <c r="N5" s="827"/>
      <c r="O5" s="827"/>
      <c r="P5" s="828"/>
      <c r="Q5" s="803" t="s">
        <v>383</v>
      </c>
      <c r="R5" s="804"/>
      <c r="S5" s="804"/>
      <c r="T5" s="804"/>
      <c r="U5" s="805"/>
      <c r="V5" s="803" t="s">
        <v>384</v>
      </c>
      <c r="W5" s="804"/>
      <c r="X5" s="804"/>
      <c r="Y5" s="804"/>
      <c r="Z5" s="805"/>
      <c r="AA5" s="803" t="s">
        <v>385</v>
      </c>
      <c r="AB5" s="804"/>
      <c r="AC5" s="804"/>
      <c r="AD5" s="804"/>
      <c r="AE5" s="804"/>
      <c r="AF5" s="836" t="s">
        <v>386</v>
      </c>
      <c r="AG5" s="804"/>
      <c r="AH5" s="804"/>
      <c r="AI5" s="804"/>
      <c r="AJ5" s="815"/>
      <c r="AK5" s="804" t="s">
        <v>387</v>
      </c>
      <c r="AL5" s="804"/>
      <c r="AM5" s="804"/>
      <c r="AN5" s="804"/>
      <c r="AO5" s="805"/>
      <c r="AP5" s="803" t="s">
        <v>388</v>
      </c>
      <c r="AQ5" s="804"/>
      <c r="AR5" s="804"/>
      <c r="AS5" s="804"/>
      <c r="AT5" s="805"/>
      <c r="AU5" s="803" t="s">
        <v>389</v>
      </c>
      <c r="AV5" s="804"/>
      <c r="AW5" s="804"/>
      <c r="AX5" s="804"/>
      <c r="AY5" s="815"/>
      <c r="AZ5" s="258"/>
      <c r="BA5" s="258"/>
      <c r="BB5" s="258"/>
      <c r="BC5" s="258"/>
      <c r="BD5" s="258"/>
      <c r="BE5" s="259"/>
      <c r="BF5" s="259"/>
      <c r="BG5" s="259"/>
      <c r="BH5" s="259"/>
      <c r="BI5" s="259"/>
      <c r="BJ5" s="259"/>
      <c r="BK5" s="259"/>
      <c r="BL5" s="259"/>
      <c r="BM5" s="259"/>
      <c r="BN5" s="259"/>
      <c r="BO5" s="259"/>
      <c r="BP5" s="259"/>
      <c r="BQ5" s="826" t="s">
        <v>390</v>
      </c>
      <c r="BR5" s="827"/>
      <c r="BS5" s="827"/>
      <c r="BT5" s="827"/>
      <c r="BU5" s="827"/>
      <c r="BV5" s="827"/>
      <c r="BW5" s="827"/>
      <c r="BX5" s="827"/>
      <c r="BY5" s="827"/>
      <c r="BZ5" s="827"/>
      <c r="CA5" s="827"/>
      <c r="CB5" s="827"/>
      <c r="CC5" s="827"/>
      <c r="CD5" s="827"/>
      <c r="CE5" s="827"/>
      <c r="CF5" s="827"/>
      <c r="CG5" s="828"/>
      <c r="CH5" s="803" t="s">
        <v>391</v>
      </c>
      <c r="CI5" s="804"/>
      <c r="CJ5" s="804"/>
      <c r="CK5" s="804"/>
      <c r="CL5" s="805"/>
      <c r="CM5" s="803" t="s">
        <v>392</v>
      </c>
      <c r="CN5" s="804"/>
      <c r="CO5" s="804"/>
      <c r="CP5" s="804"/>
      <c r="CQ5" s="805"/>
      <c r="CR5" s="803" t="s">
        <v>393</v>
      </c>
      <c r="CS5" s="804"/>
      <c r="CT5" s="804"/>
      <c r="CU5" s="804"/>
      <c r="CV5" s="805"/>
      <c r="CW5" s="803" t="s">
        <v>394</v>
      </c>
      <c r="CX5" s="804"/>
      <c r="CY5" s="804"/>
      <c r="CZ5" s="804"/>
      <c r="DA5" s="805"/>
      <c r="DB5" s="803" t="s">
        <v>395</v>
      </c>
      <c r="DC5" s="804"/>
      <c r="DD5" s="804"/>
      <c r="DE5" s="804"/>
      <c r="DF5" s="805"/>
      <c r="DG5" s="809" t="s">
        <v>396</v>
      </c>
      <c r="DH5" s="810"/>
      <c r="DI5" s="810"/>
      <c r="DJ5" s="810"/>
      <c r="DK5" s="811"/>
      <c r="DL5" s="809" t="s">
        <v>397</v>
      </c>
      <c r="DM5" s="810"/>
      <c r="DN5" s="810"/>
      <c r="DO5" s="810"/>
      <c r="DP5" s="811"/>
      <c r="DQ5" s="803" t="s">
        <v>398</v>
      </c>
      <c r="DR5" s="804"/>
      <c r="DS5" s="804"/>
      <c r="DT5" s="804"/>
      <c r="DU5" s="805"/>
      <c r="DV5" s="803" t="s">
        <v>389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399</v>
      </c>
      <c r="C7" s="818"/>
      <c r="D7" s="818"/>
      <c r="E7" s="818"/>
      <c r="F7" s="818"/>
      <c r="G7" s="818"/>
      <c r="H7" s="818"/>
      <c r="I7" s="818"/>
      <c r="J7" s="818"/>
      <c r="K7" s="818"/>
      <c r="L7" s="818"/>
      <c r="M7" s="818"/>
      <c r="N7" s="818"/>
      <c r="O7" s="818"/>
      <c r="P7" s="819"/>
      <c r="Q7" s="820">
        <v>9935</v>
      </c>
      <c r="R7" s="821"/>
      <c r="S7" s="821"/>
      <c r="T7" s="821"/>
      <c r="U7" s="821"/>
      <c r="V7" s="821">
        <v>9811</v>
      </c>
      <c r="W7" s="821"/>
      <c r="X7" s="821"/>
      <c r="Y7" s="821"/>
      <c r="Z7" s="821"/>
      <c r="AA7" s="821">
        <v>124</v>
      </c>
      <c r="AB7" s="821"/>
      <c r="AC7" s="821"/>
      <c r="AD7" s="821"/>
      <c r="AE7" s="822"/>
      <c r="AF7" s="823">
        <v>89</v>
      </c>
      <c r="AG7" s="824"/>
      <c r="AH7" s="824"/>
      <c r="AI7" s="824"/>
      <c r="AJ7" s="825"/>
      <c r="AK7" s="860">
        <v>262</v>
      </c>
      <c r="AL7" s="861"/>
      <c r="AM7" s="861"/>
      <c r="AN7" s="861"/>
      <c r="AO7" s="861"/>
      <c r="AP7" s="861">
        <v>11811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400</v>
      </c>
      <c r="C8" s="842"/>
      <c r="D8" s="842"/>
      <c r="E8" s="842"/>
      <c r="F8" s="842"/>
      <c r="G8" s="842"/>
      <c r="H8" s="842"/>
      <c r="I8" s="842"/>
      <c r="J8" s="842"/>
      <c r="K8" s="842"/>
      <c r="L8" s="842"/>
      <c r="M8" s="842"/>
      <c r="N8" s="842"/>
      <c r="O8" s="842"/>
      <c r="P8" s="843"/>
      <c r="Q8" s="844">
        <v>72</v>
      </c>
      <c r="R8" s="845"/>
      <c r="S8" s="845"/>
      <c r="T8" s="845"/>
      <c r="U8" s="845"/>
      <c r="V8" s="845">
        <v>70</v>
      </c>
      <c r="W8" s="845"/>
      <c r="X8" s="845"/>
      <c r="Y8" s="845"/>
      <c r="Z8" s="845"/>
      <c r="AA8" s="845">
        <v>2</v>
      </c>
      <c r="AB8" s="845"/>
      <c r="AC8" s="845"/>
      <c r="AD8" s="845"/>
      <c r="AE8" s="846"/>
      <c r="AF8" s="847">
        <v>2</v>
      </c>
      <c r="AG8" s="848"/>
      <c r="AH8" s="848"/>
      <c r="AI8" s="848"/>
      <c r="AJ8" s="849"/>
      <c r="AK8" s="850">
        <v>31</v>
      </c>
      <c r="AL8" s="851"/>
      <c r="AM8" s="851"/>
      <c r="AN8" s="851"/>
      <c r="AO8" s="851"/>
      <c r="AP8" s="851" t="s">
        <v>597</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401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402</v>
      </c>
      <c r="B23" s="876" t="s">
        <v>403</v>
      </c>
      <c r="C23" s="877"/>
      <c r="D23" s="877"/>
      <c r="E23" s="877"/>
      <c r="F23" s="877"/>
      <c r="G23" s="877"/>
      <c r="H23" s="877"/>
      <c r="I23" s="877"/>
      <c r="J23" s="877"/>
      <c r="K23" s="877"/>
      <c r="L23" s="877"/>
      <c r="M23" s="877"/>
      <c r="N23" s="877"/>
      <c r="O23" s="877"/>
      <c r="P23" s="878"/>
      <c r="Q23" s="879">
        <v>10007</v>
      </c>
      <c r="R23" s="880"/>
      <c r="S23" s="880"/>
      <c r="T23" s="880"/>
      <c r="U23" s="880"/>
      <c r="V23" s="880">
        <v>9881</v>
      </c>
      <c r="W23" s="880"/>
      <c r="X23" s="880"/>
      <c r="Y23" s="880"/>
      <c r="Z23" s="880"/>
      <c r="AA23" s="880">
        <v>126</v>
      </c>
      <c r="AB23" s="880"/>
      <c r="AC23" s="880"/>
      <c r="AD23" s="880"/>
      <c r="AE23" s="881"/>
      <c r="AF23" s="882">
        <v>91</v>
      </c>
      <c r="AG23" s="880"/>
      <c r="AH23" s="880"/>
      <c r="AI23" s="880"/>
      <c r="AJ23" s="883"/>
      <c r="AK23" s="884"/>
      <c r="AL23" s="885"/>
      <c r="AM23" s="885"/>
      <c r="AN23" s="885"/>
      <c r="AO23" s="885"/>
      <c r="AP23" s="880">
        <v>11811</v>
      </c>
      <c r="AQ23" s="880"/>
      <c r="AR23" s="880"/>
      <c r="AS23" s="880"/>
      <c r="AT23" s="880"/>
      <c r="AU23" s="886"/>
      <c r="AV23" s="886"/>
      <c r="AW23" s="886"/>
      <c r="AX23" s="886"/>
      <c r="AY23" s="887"/>
      <c r="AZ23" s="895" t="s">
        <v>404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405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382</v>
      </c>
      <c r="B26" s="827"/>
      <c r="C26" s="827"/>
      <c r="D26" s="827"/>
      <c r="E26" s="827"/>
      <c r="F26" s="827"/>
      <c r="G26" s="827"/>
      <c r="H26" s="827"/>
      <c r="I26" s="827"/>
      <c r="J26" s="827"/>
      <c r="K26" s="827"/>
      <c r="L26" s="827"/>
      <c r="M26" s="827"/>
      <c r="N26" s="827"/>
      <c r="O26" s="827"/>
      <c r="P26" s="828"/>
      <c r="Q26" s="803" t="s">
        <v>407</v>
      </c>
      <c r="R26" s="804"/>
      <c r="S26" s="804"/>
      <c r="T26" s="804"/>
      <c r="U26" s="805"/>
      <c r="V26" s="803" t="s">
        <v>408</v>
      </c>
      <c r="W26" s="804"/>
      <c r="X26" s="804"/>
      <c r="Y26" s="804"/>
      <c r="Z26" s="805"/>
      <c r="AA26" s="803" t="s">
        <v>409</v>
      </c>
      <c r="AB26" s="804"/>
      <c r="AC26" s="804"/>
      <c r="AD26" s="804"/>
      <c r="AE26" s="804"/>
      <c r="AF26" s="898" t="s">
        <v>410</v>
      </c>
      <c r="AG26" s="899"/>
      <c r="AH26" s="899"/>
      <c r="AI26" s="899"/>
      <c r="AJ26" s="900"/>
      <c r="AK26" s="804" t="s">
        <v>411</v>
      </c>
      <c r="AL26" s="804"/>
      <c r="AM26" s="804"/>
      <c r="AN26" s="804"/>
      <c r="AO26" s="805"/>
      <c r="AP26" s="803" t="s">
        <v>412</v>
      </c>
      <c r="AQ26" s="804"/>
      <c r="AR26" s="804"/>
      <c r="AS26" s="804"/>
      <c r="AT26" s="805"/>
      <c r="AU26" s="803" t="s">
        <v>413</v>
      </c>
      <c r="AV26" s="804"/>
      <c r="AW26" s="804"/>
      <c r="AX26" s="804"/>
      <c r="AY26" s="805"/>
      <c r="AZ26" s="803" t="s">
        <v>414</v>
      </c>
      <c r="BA26" s="804"/>
      <c r="BB26" s="804"/>
      <c r="BC26" s="804"/>
      <c r="BD26" s="805"/>
      <c r="BE26" s="803" t="s">
        <v>389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415</v>
      </c>
      <c r="C28" s="818"/>
      <c r="D28" s="818"/>
      <c r="E28" s="818"/>
      <c r="F28" s="818"/>
      <c r="G28" s="818"/>
      <c r="H28" s="818"/>
      <c r="I28" s="818"/>
      <c r="J28" s="818"/>
      <c r="K28" s="818"/>
      <c r="L28" s="818"/>
      <c r="M28" s="818"/>
      <c r="N28" s="818"/>
      <c r="O28" s="818"/>
      <c r="P28" s="819"/>
      <c r="Q28" s="908">
        <v>858</v>
      </c>
      <c r="R28" s="909"/>
      <c r="S28" s="909"/>
      <c r="T28" s="909"/>
      <c r="U28" s="909"/>
      <c r="V28" s="909">
        <v>850</v>
      </c>
      <c r="W28" s="909"/>
      <c r="X28" s="909"/>
      <c r="Y28" s="909"/>
      <c r="Z28" s="909"/>
      <c r="AA28" s="909">
        <v>8</v>
      </c>
      <c r="AB28" s="909"/>
      <c r="AC28" s="909"/>
      <c r="AD28" s="909"/>
      <c r="AE28" s="910"/>
      <c r="AF28" s="911">
        <v>8</v>
      </c>
      <c r="AG28" s="909"/>
      <c r="AH28" s="909"/>
      <c r="AI28" s="909"/>
      <c r="AJ28" s="912"/>
      <c r="AK28" s="913">
        <v>51</v>
      </c>
      <c r="AL28" s="904"/>
      <c r="AM28" s="904"/>
      <c r="AN28" s="904"/>
      <c r="AO28" s="904"/>
      <c r="AP28" s="904" t="s">
        <v>597</v>
      </c>
      <c r="AQ28" s="904"/>
      <c r="AR28" s="904"/>
      <c r="AS28" s="904"/>
      <c r="AT28" s="904"/>
      <c r="AU28" s="904" t="s">
        <v>597</v>
      </c>
      <c r="AV28" s="904"/>
      <c r="AW28" s="904"/>
      <c r="AX28" s="904"/>
      <c r="AY28" s="904"/>
      <c r="AZ28" s="905" t="s">
        <v>597</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416</v>
      </c>
      <c r="C29" s="842"/>
      <c r="D29" s="842"/>
      <c r="E29" s="842"/>
      <c r="F29" s="842"/>
      <c r="G29" s="842"/>
      <c r="H29" s="842"/>
      <c r="I29" s="842"/>
      <c r="J29" s="842"/>
      <c r="K29" s="842"/>
      <c r="L29" s="842"/>
      <c r="M29" s="842"/>
      <c r="N29" s="842"/>
      <c r="O29" s="842"/>
      <c r="P29" s="843"/>
      <c r="Q29" s="844">
        <v>902</v>
      </c>
      <c r="R29" s="845"/>
      <c r="S29" s="845"/>
      <c r="T29" s="845"/>
      <c r="U29" s="845"/>
      <c r="V29" s="845">
        <v>844</v>
      </c>
      <c r="W29" s="845"/>
      <c r="X29" s="845"/>
      <c r="Y29" s="845"/>
      <c r="Z29" s="845"/>
      <c r="AA29" s="845">
        <v>58</v>
      </c>
      <c r="AB29" s="845"/>
      <c r="AC29" s="845"/>
      <c r="AD29" s="845"/>
      <c r="AE29" s="846"/>
      <c r="AF29" s="847">
        <v>58</v>
      </c>
      <c r="AG29" s="848"/>
      <c r="AH29" s="848"/>
      <c r="AI29" s="848"/>
      <c r="AJ29" s="849"/>
      <c r="AK29" s="916">
        <v>123</v>
      </c>
      <c r="AL29" s="917"/>
      <c r="AM29" s="917"/>
      <c r="AN29" s="917"/>
      <c r="AO29" s="917"/>
      <c r="AP29" s="917" t="s">
        <v>597</v>
      </c>
      <c r="AQ29" s="917"/>
      <c r="AR29" s="917"/>
      <c r="AS29" s="917"/>
      <c r="AT29" s="917"/>
      <c r="AU29" s="917" t="s">
        <v>597</v>
      </c>
      <c r="AV29" s="917"/>
      <c r="AW29" s="917"/>
      <c r="AX29" s="917"/>
      <c r="AY29" s="917"/>
      <c r="AZ29" s="918" t="s">
        <v>597</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417</v>
      </c>
      <c r="C30" s="842"/>
      <c r="D30" s="842"/>
      <c r="E30" s="842"/>
      <c r="F30" s="842"/>
      <c r="G30" s="842"/>
      <c r="H30" s="842"/>
      <c r="I30" s="842"/>
      <c r="J30" s="842"/>
      <c r="K30" s="842"/>
      <c r="L30" s="842"/>
      <c r="M30" s="842"/>
      <c r="N30" s="842"/>
      <c r="O30" s="842"/>
      <c r="P30" s="843"/>
      <c r="Q30" s="844">
        <v>131</v>
      </c>
      <c r="R30" s="845"/>
      <c r="S30" s="845"/>
      <c r="T30" s="845"/>
      <c r="U30" s="845"/>
      <c r="V30" s="845">
        <v>131</v>
      </c>
      <c r="W30" s="845"/>
      <c r="X30" s="845"/>
      <c r="Y30" s="845"/>
      <c r="Z30" s="845"/>
      <c r="AA30" s="845">
        <v>0</v>
      </c>
      <c r="AB30" s="845"/>
      <c r="AC30" s="845"/>
      <c r="AD30" s="845"/>
      <c r="AE30" s="846"/>
      <c r="AF30" s="847">
        <v>0</v>
      </c>
      <c r="AG30" s="848"/>
      <c r="AH30" s="848"/>
      <c r="AI30" s="848"/>
      <c r="AJ30" s="849"/>
      <c r="AK30" s="916">
        <v>41</v>
      </c>
      <c r="AL30" s="917"/>
      <c r="AM30" s="917"/>
      <c r="AN30" s="917"/>
      <c r="AO30" s="917"/>
      <c r="AP30" s="917" t="s">
        <v>597</v>
      </c>
      <c r="AQ30" s="917"/>
      <c r="AR30" s="917"/>
      <c r="AS30" s="917"/>
      <c r="AT30" s="917"/>
      <c r="AU30" s="917" t="s">
        <v>597</v>
      </c>
      <c r="AV30" s="917"/>
      <c r="AW30" s="917"/>
      <c r="AX30" s="917"/>
      <c r="AY30" s="917"/>
      <c r="AZ30" s="918" t="s">
        <v>597</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418</v>
      </c>
      <c r="C31" s="842"/>
      <c r="D31" s="842"/>
      <c r="E31" s="842"/>
      <c r="F31" s="842"/>
      <c r="G31" s="842"/>
      <c r="H31" s="842"/>
      <c r="I31" s="842"/>
      <c r="J31" s="842"/>
      <c r="K31" s="842"/>
      <c r="L31" s="842"/>
      <c r="M31" s="842"/>
      <c r="N31" s="842"/>
      <c r="O31" s="842"/>
      <c r="P31" s="843"/>
      <c r="Q31" s="844">
        <v>295</v>
      </c>
      <c r="R31" s="845"/>
      <c r="S31" s="845"/>
      <c r="T31" s="845"/>
      <c r="U31" s="845"/>
      <c r="V31" s="845">
        <v>295</v>
      </c>
      <c r="W31" s="845"/>
      <c r="X31" s="845"/>
      <c r="Y31" s="845"/>
      <c r="Z31" s="845"/>
      <c r="AA31" s="845" t="s">
        <v>597</v>
      </c>
      <c r="AB31" s="845"/>
      <c r="AC31" s="845"/>
      <c r="AD31" s="845"/>
      <c r="AE31" s="846"/>
      <c r="AF31" s="847" t="s">
        <v>419</v>
      </c>
      <c r="AG31" s="848"/>
      <c r="AH31" s="848"/>
      <c r="AI31" s="848"/>
      <c r="AJ31" s="849"/>
      <c r="AK31" s="916">
        <v>99</v>
      </c>
      <c r="AL31" s="917"/>
      <c r="AM31" s="917"/>
      <c r="AN31" s="917"/>
      <c r="AO31" s="917"/>
      <c r="AP31" s="917" t="s">
        <v>597</v>
      </c>
      <c r="AQ31" s="917"/>
      <c r="AR31" s="917"/>
      <c r="AS31" s="917"/>
      <c r="AT31" s="917"/>
      <c r="AU31" s="917" t="s">
        <v>597</v>
      </c>
      <c r="AV31" s="917"/>
      <c r="AW31" s="917"/>
      <c r="AX31" s="917"/>
      <c r="AY31" s="917"/>
      <c r="AZ31" s="918" t="s">
        <v>597</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420</v>
      </c>
      <c r="C32" s="842"/>
      <c r="D32" s="842"/>
      <c r="E32" s="842"/>
      <c r="F32" s="842"/>
      <c r="G32" s="842"/>
      <c r="H32" s="842"/>
      <c r="I32" s="842"/>
      <c r="J32" s="842"/>
      <c r="K32" s="842"/>
      <c r="L32" s="842"/>
      <c r="M32" s="842"/>
      <c r="N32" s="842"/>
      <c r="O32" s="842"/>
      <c r="P32" s="843"/>
      <c r="Q32" s="844">
        <v>162</v>
      </c>
      <c r="R32" s="845"/>
      <c r="S32" s="845"/>
      <c r="T32" s="845"/>
      <c r="U32" s="845"/>
      <c r="V32" s="845">
        <v>142</v>
      </c>
      <c r="W32" s="845"/>
      <c r="X32" s="845"/>
      <c r="Y32" s="845"/>
      <c r="Z32" s="845"/>
      <c r="AA32" s="845">
        <v>20</v>
      </c>
      <c r="AB32" s="845"/>
      <c r="AC32" s="845"/>
      <c r="AD32" s="845"/>
      <c r="AE32" s="846"/>
      <c r="AF32" s="847">
        <v>247</v>
      </c>
      <c r="AG32" s="848"/>
      <c r="AH32" s="848"/>
      <c r="AI32" s="848"/>
      <c r="AJ32" s="849"/>
      <c r="AK32" s="916">
        <v>11</v>
      </c>
      <c r="AL32" s="917"/>
      <c r="AM32" s="917"/>
      <c r="AN32" s="917"/>
      <c r="AO32" s="917"/>
      <c r="AP32" s="917">
        <v>206</v>
      </c>
      <c r="AQ32" s="917"/>
      <c r="AR32" s="917"/>
      <c r="AS32" s="917"/>
      <c r="AT32" s="917"/>
      <c r="AU32" s="917">
        <v>2</v>
      </c>
      <c r="AV32" s="917"/>
      <c r="AW32" s="917"/>
      <c r="AX32" s="917"/>
      <c r="AY32" s="917"/>
      <c r="AZ32" s="918" t="s">
        <v>597</v>
      </c>
      <c r="BA32" s="918"/>
      <c r="BB32" s="918"/>
      <c r="BC32" s="918"/>
      <c r="BD32" s="918"/>
      <c r="BE32" s="914" t="s">
        <v>421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422</v>
      </c>
      <c r="C33" s="842"/>
      <c r="D33" s="842"/>
      <c r="E33" s="842"/>
      <c r="F33" s="842"/>
      <c r="G33" s="842"/>
      <c r="H33" s="842"/>
      <c r="I33" s="842"/>
      <c r="J33" s="842"/>
      <c r="K33" s="842"/>
      <c r="L33" s="842"/>
      <c r="M33" s="842"/>
      <c r="N33" s="842"/>
      <c r="O33" s="842"/>
      <c r="P33" s="843"/>
      <c r="Q33" s="844">
        <v>995</v>
      </c>
      <c r="R33" s="845"/>
      <c r="S33" s="845"/>
      <c r="T33" s="845"/>
      <c r="U33" s="845"/>
      <c r="V33" s="845">
        <v>1061</v>
      </c>
      <c r="W33" s="845"/>
      <c r="X33" s="845"/>
      <c r="Y33" s="845"/>
      <c r="Z33" s="845"/>
      <c r="AA33" s="845">
        <v>66</v>
      </c>
      <c r="AB33" s="845"/>
      <c r="AC33" s="845"/>
      <c r="AD33" s="845"/>
      <c r="AE33" s="846"/>
      <c r="AF33" s="847">
        <v>146</v>
      </c>
      <c r="AG33" s="848"/>
      <c r="AH33" s="848"/>
      <c r="AI33" s="848"/>
      <c r="AJ33" s="849"/>
      <c r="AK33" s="916">
        <v>460</v>
      </c>
      <c r="AL33" s="917"/>
      <c r="AM33" s="917"/>
      <c r="AN33" s="917"/>
      <c r="AO33" s="917"/>
      <c r="AP33" s="917">
        <v>737</v>
      </c>
      <c r="AQ33" s="917"/>
      <c r="AR33" s="917"/>
      <c r="AS33" s="917"/>
      <c r="AT33" s="917"/>
      <c r="AU33" s="917">
        <v>546</v>
      </c>
      <c r="AV33" s="917"/>
      <c r="AW33" s="917"/>
      <c r="AX33" s="917"/>
      <c r="AY33" s="917"/>
      <c r="AZ33" s="918" t="s">
        <v>597</v>
      </c>
      <c r="BA33" s="918"/>
      <c r="BB33" s="918"/>
      <c r="BC33" s="918"/>
      <c r="BD33" s="918"/>
      <c r="BE33" s="914" t="s">
        <v>423</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424</v>
      </c>
      <c r="C34" s="842"/>
      <c r="D34" s="842"/>
      <c r="E34" s="842"/>
      <c r="F34" s="842"/>
      <c r="G34" s="842"/>
      <c r="H34" s="842"/>
      <c r="I34" s="842"/>
      <c r="J34" s="842"/>
      <c r="K34" s="842"/>
      <c r="L34" s="842"/>
      <c r="M34" s="842"/>
      <c r="N34" s="842"/>
      <c r="O34" s="842"/>
      <c r="P34" s="843"/>
      <c r="Q34" s="844">
        <v>45</v>
      </c>
      <c r="R34" s="845"/>
      <c r="S34" s="845"/>
      <c r="T34" s="845"/>
      <c r="U34" s="845"/>
      <c r="V34" s="845">
        <v>45</v>
      </c>
      <c r="W34" s="845"/>
      <c r="X34" s="845"/>
      <c r="Y34" s="845"/>
      <c r="Z34" s="845"/>
      <c r="AA34" s="845" t="s">
        <v>597</v>
      </c>
      <c r="AB34" s="845"/>
      <c r="AC34" s="845"/>
      <c r="AD34" s="845"/>
      <c r="AE34" s="846"/>
      <c r="AF34" s="847" t="s">
        <v>404</v>
      </c>
      <c r="AG34" s="848"/>
      <c r="AH34" s="848"/>
      <c r="AI34" s="848"/>
      <c r="AJ34" s="849"/>
      <c r="AK34" s="916">
        <v>30</v>
      </c>
      <c r="AL34" s="917"/>
      <c r="AM34" s="917"/>
      <c r="AN34" s="917"/>
      <c r="AO34" s="917"/>
      <c r="AP34" s="917">
        <v>166</v>
      </c>
      <c r="AQ34" s="917"/>
      <c r="AR34" s="917"/>
      <c r="AS34" s="917"/>
      <c r="AT34" s="917"/>
      <c r="AU34" s="917">
        <v>153</v>
      </c>
      <c r="AV34" s="917"/>
      <c r="AW34" s="917"/>
      <c r="AX34" s="917"/>
      <c r="AY34" s="917"/>
      <c r="AZ34" s="918" t="s">
        <v>597</v>
      </c>
      <c r="BA34" s="918"/>
      <c r="BB34" s="918"/>
      <c r="BC34" s="918"/>
      <c r="BD34" s="918"/>
      <c r="BE34" s="914" t="s">
        <v>425</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426</v>
      </c>
      <c r="C35" s="842"/>
      <c r="D35" s="842"/>
      <c r="E35" s="842"/>
      <c r="F35" s="842"/>
      <c r="G35" s="842"/>
      <c r="H35" s="842"/>
      <c r="I35" s="842"/>
      <c r="J35" s="842"/>
      <c r="K35" s="842"/>
      <c r="L35" s="842"/>
      <c r="M35" s="842"/>
      <c r="N35" s="842"/>
      <c r="O35" s="842"/>
      <c r="P35" s="843"/>
      <c r="Q35" s="844">
        <v>554</v>
      </c>
      <c r="R35" s="845"/>
      <c r="S35" s="845"/>
      <c r="T35" s="845"/>
      <c r="U35" s="845"/>
      <c r="V35" s="845">
        <v>548</v>
      </c>
      <c r="W35" s="845"/>
      <c r="X35" s="845"/>
      <c r="Y35" s="845"/>
      <c r="Z35" s="845"/>
      <c r="AA35" s="845">
        <v>6</v>
      </c>
      <c r="AB35" s="845"/>
      <c r="AC35" s="845"/>
      <c r="AD35" s="845"/>
      <c r="AE35" s="846"/>
      <c r="AF35" s="847">
        <v>6</v>
      </c>
      <c r="AG35" s="848"/>
      <c r="AH35" s="848"/>
      <c r="AI35" s="848"/>
      <c r="AJ35" s="849"/>
      <c r="AK35" s="916">
        <v>251</v>
      </c>
      <c r="AL35" s="917"/>
      <c r="AM35" s="917"/>
      <c r="AN35" s="917"/>
      <c r="AO35" s="917"/>
      <c r="AP35" s="917">
        <v>1699</v>
      </c>
      <c r="AQ35" s="917"/>
      <c r="AR35" s="917"/>
      <c r="AS35" s="917"/>
      <c r="AT35" s="917"/>
      <c r="AU35" s="917">
        <v>1699</v>
      </c>
      <c r="AV35" s="917"/>
      <c r="AW35" s="917"/>
      <c r="AX35" s="917"/>
      <c r="AY35" s="917"/>
      <c r="AZ35" s="918" t="s">
        <v>597</v>
      </c>
      <c r="BA35" s="918"/>
      <c r="BB35" s="918"/>
      <c r="BC35" s="918"/>
      <c r="BD35" s="918"/>
      <c r="BE35" s="914" t="s">
        <v>427</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402</v>
      </c>
      <c r="B63" s="876" t="s">
        <v>429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464</v>
      </c>
      <c r="AG63" s="928"/>
      <c r="AH63" s="928"/>
      <c r="AI63" s="928"/>
      <c r="AJ63" s="929"/>
      <c r="AK63" s="930"/>
      <c r="AL63" s="925"/>
      <c r="AM63" s="925"/>
      <c r="AN63" s="925"/>
      <c r="AO63" s="925"/>
      <c r="AP63" s="928">
        <v>2808</v>
      </c>
      <c r="AQ63" s="928"/>
      <c r="AR63" s="928"/>
      <c r="AS63" s="928"/>
      <c r="AT63" s="928"/>
      <c r="AU63" s="928">
        <v>2400</v>
      </c>
      <c r="AV63" s="928"/>
      <c r="AW63" s="928"/>
      <c r="AX63" s="928"/>
      <c r="AY63" s="928"/>
      <c r="AZ63" s="932"/>
      <c r="BA63" s="932"/>
      <c r="BB63" s="932"/>
      <c r="BC63" s="932"/>
      <c r="BD63" s="932"/>
      <c r="BE63" s="933"/>
      <c r="BF63" s="933"/>
      <c r="BG63" s="933"/>
      <c r="BH63" s="933"/>
      <c r="BI63" s="934"/>
      <c r="BJ63" s="935" t="s">
        <v>404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430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431</v>
      </c>
      <c r="B66" s="827"/>
      <c r="C66" s="827"/>
      <c r="D66" s="827"/>
      <c r="E66" s="827"/>
      <c r="F66" s="827"/>
      <c r="G66" s="827"/>
      <c r="H66" s="827"/>
      <c r="I66" s="827"/>
      <c r="J66" s="827"/>
      <c r="K66" s="827"/>
      <c r="L66" s="827"/>
      <c r="M66" s="827"/>
      <c r="N66" s="827"/>
      <c r="O66" s="827"/>
      <c r="P66" s="828"/>
      <c r="Q66" s="803" t="s">
        <v>432</v>
      </c>
      <c r="R66" s="804"/>
      <c r="S66" s="804"/>
      <c r="T66" s="804"/>
      <c r="U66" s="805"/>
      <c r="V66" s="803" t="s">
        <v>408</v>
      </c>
      <c r="W66" s="804"/>
      <c r="X66" s="804"/>
      <c r="Y66" s="804"/>
      <c r="Z66" s="805"/>
      <c r="AA66" s="803" t="s">
        <v>433</v>
      </c>
      <c r="AB66" s="804"/>
      <c r="AC66" s="804"/>
      <c r="AD66" s="804"/>
      <c r="AE66" s="805"/>
      <c r="AF66" s="938" t="s">
        <v>410</v>
      </c>
      <c r="AG66" s="899"/>
      <c r="AH66" s="899"/>
      <c r="AI66" s="899"/>
      <c r="AJ66" s="939"/>
      <c r="AK66" s="803" t="s">
        <v>411</v>
      </c>
      <c r="AL66" s="827"/>
      <c r="AM66" s="827"/>
      <c r="AN66" s="827"/>
      <c r="AO66" s="828"/>
      <c r="AP66" s="803" t="s">
        <v>434</v>
      </c>
      <c r="AQ66" s="804"/>
      <c r="AR66" s="804"/>
      <c r="AS66" s="804"/>
      <c r="AT66" s="805"/>
      <c r="AU66" s="803" t="s">
        <v>435</v>
      </c>
      <c r="AV66" s="804"/>
      <c r="AW66" s="804"/>
      <c r="AX66" s="804"/>
      <c r="AY66" s="805"/>
      <c r="AZ66" s="803" t="s">
        <v>389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598</v>
      </c>
      <c r="C68" s="956"/>
      <c r="D68" s="956"/>
      <c r="E68" s="956"/>
      <c r="F68" s="956"/>
      <c r="G68" s="956"/>
      <c r="H68" s="956"/>
      <c r="I68" s="956"/>
      <c r="J68" s="956"/>
      <c r="K68" s="956"/>
      <c r="L68" s="956"/>
      <c r="M68" s="956"/>
      <c r="N68" s="956"/>
      <c r="O68" s="956"/>
      <c r="P68" s="957"/>
      <c r="Q68" s="958">
        <v>7251</v>
      </c>
      <c r="R68" s="952"/>
      <c r="S68" s="952"/>
      <c r="T68" s="952"/>
      <c r="U68" s="952"/>
      <c r="V68" s="952">
        <v>6900</v>
      </c>
      <c r="W68" s="952"/>
      <c r="X68" s="952"/>
      <c r="Y68" s="952"/>
      <c r="Z68" s="952"/>
      <c r="AA68" s="952">
        <v>350</v>
      </c>
      <c r="AB68" s="952"/>
      <c r="AC68" s="952"/>
      <c r="AD68" s="952"/>
      <c r="AE68" s="952"/>
      <c r="AF68" s="952">
        <v>343</v>
      </c>
      <c r="AG68" s="952"/>
      <c r="AH68" s="952"/>
      <c r="AI68" s="952"/>
      <c r="AJ68" s="952"/>
      <c r="AK68" s="952" t="s">
        <v>597</v>
      </c>
      <c r="AL68" s="952"/>
      <c r="AM68" s="952"/>
      <c r="AN68" s="952"/>
      <c r="AO68" s="952"/>
      <c r="AP68" s="952">
        <v>1339</v>
      </c>
      <c r="AQ68" s="952"/>
      <c r="AR68" s="952"/>
      <c r="AS68" s="952"/>
      <c r="AT68" s="952"/>
      <c r="AU68" s="952" t="s">
        <v>597</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599</v>
      </c>
      <c r="C69" s="960"/>
      <c r="D69" s="960"/>
      <c r="E69" s="960"/>
      <c r="F69" s="960"/>
      <c r="G69" s="960"/>
      <c r="H69" s="960"/>
      <c r="I69" s="960"/>
      <c r="J69" s="960"/>
      <c r="K69" s="960"/>
      <c r="L69" s="960"/>
      <c r="M69" s="960"/>
      <c r="N69" s="960"/>
      <c r="O69" s="960"/>
      <c r="P69" s="961"/>
      <c r="Q69" s="962">
        <v>3073</v>
      </c>
      <c r="R69" s="917"/>
      <c r="S69" s="917"/>
      <c r="T69" s="917"/>
      <c r="U69" s="917"/>
      <c r="V69" s="917">
        <v>2907</v>
      </c>
      <c r="W69" s="917"/>
      <c r="X69" s="917"/>
      <c r="Y69" s="917"/>
      <c r="Z69" s="917"/>
      <c r="AA69" s="917">
        <v>166</v>
      </c>
      <c r="AB69" s="917"/>
      <c r="AC69" s="917"/>
      <c r="AD69" s="917"/>
      <c r="AE69" s="917"/>
      <c r="AF69" s="917">
        <v>166</v>
      </c>
      <c r="AG69" s="917"/>
      <c r="AH69" s="917"/>
      <c r="AI69" s="917"/>
      <c r="AJ69" s="917"/>
      <c r="AK69" s="917" t="s">
        <v>597</v>
      </c>
      <c r="AL69" s="917"/>
      <c r="AM69" s="917"/>
      <c r="AN69" s="917"/>
      <c r="AO69" s="917"/>
      <c r="AP69" s="917">
        <v>1324</v>
      </c>
      <c r="AQ69" s="917"/>
      <c r="AR69" s="917"/>
      <c r="AS69" s="917"/>
      <c r="AT69" s="917"/>
      <c r="AU69" s="917">
        <v>24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c r="C70" s="960"/>
      <c r="D70" s="960"/>
      <c r="E70" s="960"/>
      <c r="F70" s="960"/>
      <c r="G70" s="960"/>
      <c r="H70" s="960"/>
      <c r="I70" s="960"/>
      <c r="J70" s="960"/>
      <c r="K70" s="960"/>
      <c r="L70" s="960"/>
      <c r="M70" s="960"/>
      <c r="N70" s="960"/>
      <c r="O70" s="960"/>
      <c r="P70" s="961"/>
      <c r="Q70" s="962"/>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402</v>
      </c>
      <c r="B88" s="876" t="s">
        <v>436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509</v>
      </c>
      <c r="AG88" s="928"/>
      <c r="AH88" s="928"/>
      <c r="AI88" s="928"/>
      <c r="AJ88" s="928"/>
      <c r="AK88" s="925"/>
      <c r="AL88" s="925"/>
      <c r="AM88" s="925"/>
      <c r="AN88" s="925"/>
      <c r="AO88" s="925"/>
      <c r="AP88" s="928">
        <v>2663</v>
      </c>
      <c r="AQ88" s="928"/>
      <c r="AR88" s="928"/>
      <c r="AS88" s="928"/>
      <c r="AT88" s="928"/>
      <c r="AU88" s="928">
        <v>24</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402</v>
      </c>
      <c r="BR102" s="876" t="s">
        <v>437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440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442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444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445</v>
      </c>
      <c r="AB109" s="981"/>
      <c r="AC109" s="981"/>
      <c r="AD109" s="981"/>
      <c r="AE109" s="982"/>
      <c r="AF109" s="980" t="s">
        <v>446</v>
      </c>
      <c r="AG109" s="981"/>
      <c r="AH109" s="981"/>
      <c r="AI109" s="981"/>
      <c r="AJ109" s="982"/>
      <c r="AK109" s="980" t="s">
        <v>317</v>
      </c>
      <c r="AL109" s="981"/>
      <c r="AM109" s="981"/>
      <c r="AN109" s="981"/>
      <c r="AO109" s="982"/>
      <c r="AP109" s="980" t="s">
        <v>447</v>
      </c>
      <c r="AQ109" s="981"/>
      <c r="AR109" s="981"/>
      <c r="AS109" s="981"/>
      <c r="AT109" s="983"/>
      <c r="AU109" s="1000" t="s">
        <v>444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445</v>
      </c>
      <c r="BR109" s="981"/>
      <c r="BS109" s="981"/>
      <c r="BT109" s="981"/>
      <c r="BU109" s="982"/>
      <c r="BV109" s="980" t="s">
        <v>446</v>
      </c>
      <c r="BW109" s="981"/>
      <c r="BX109" s="981"/>
      <c r="BY109" s="981"/>
      <c r="BZ109" s="982"/>
      <c r="CA109" s="980" t="s">
        <v>317</v>
      </c>
      <c r="CB109" s="981"/>
      <c r="CC109" s="981"/>
      <c r="CD109" s="981"/>
      <c r="CE109" s="982"/>
      <c r="CF109" s="1001" t="s">
        <v>447</v>
      </c>
      <c r="CG109" s="1001"/>
      <c r="CH109" s="1001"/>
      <c r="CI109" s="1001"/>
      <c r="CJ109" s="1001"/>
      <c r="CK109" s="980" t="s">
        <v>448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445</v>
      </c>
      <c r="DH109" s="981"/>
      <c r="DI109" s="981"/>
      <c r="DJ109" s="981"/>
      <c r="DK109" s="982"/>
      <c r="DL109" s="980" t="s">
        <v>446</v>
      </c>
      <c r="DM109" s="981"/>
      <c r="DN109" s="981"/>
      <c r="DO109" s="981"/>
      <c r="DP109" s="982"/>
      <c r="DQ109" s="980" t="s">
        <v>317</v>
      </c>
      <c r="DR109" s="981"/>
      <c r="DS109" s="981"/>
      <c r="DT109" s="981"/>
      <c r="DU109" s="982"/>
      <c r="DV109" s="980" t="s">
        <v>447</v>
      </c>
      <c r="DW109" s="981"/>
      <c r="DX109" s="981"/>
      <c r="DY109" s="981"/>
      <c r="DZ109" s="983"/>
    </row>
    <row r="110" spans="1:131" s="248" customFormat="1" ht="26.25" customHeight="1" x14ac:dyDescent="0.15">
      <c r="A110" s="984" t="s">
        <v>449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1163134</v>
      </c>
      <c r="AB110" s="988"/>
      <c r="AC110" s="988"/>
      <c r="AD110" s="988"/>
      <c r="AE110" s="989"/>
      <c r="AF110" s="990">
        <v>1179514</v>
      </c>
      <c r="AG110" s="988"/>
      <c r="AH110" s="988"/>
      <c r="AI110" s="988"/>
      <c r="AJ110" s="989"/>
      <c r="AK110" s="990">
        <v>1243329</v>
      </c>
      <c r="AL110" s="988"/>
      <c r="AM110" s="988"/>
      <c r="AN110" s="988"/>
      <c r="AO110" s="989"/>
      <c r="AP110" s="991">
        <v>27.6</v>
      </c>
      <c r="AQ110" s="992"/>
      <c r="AR110" s="992"/>
      <c r="AS110" s="992"/>
      <c r="AT110" s="993"/>
      <c r="AU110" s="994" t="s">
        <v>73</v>
      </c>
      <c r="AV110" s="995"/>
      <c r="AW110" s="995"/>
      <c r="AX110" s="995"/>
      <c r="AY110" s="995"/>
      <c r="AZ110" s="1036" t="s">
        <v>450</v>
      </c>
      <c r="BA110" s="985"/>
      <c r="BB110" s="985"/>
      <c r="BC110" s="985"/>
      <c r="BD110" s="985"/>
      <c r="BE110" s="985"/>
      <c r="BF110" s="985"/>
      <c r="BG110" s="985"/>
      <c r="BH110" s="985"/>
      <c r="BI110" s="985"/>
      <c r="BJ110" s="985"/>
      <c r="BK110" s="985"/>
      <c r="BL110" s="985"/>
      <c r="BM110" s="985"/>
      <c r="BN110" s="985"/>
      <c r="BO110" s="985"/>
      <c r="BP110" s="986"/>
      <c r="BQ110" s="1022">
        <v>12116756</v>
      </c>
      <c r="BR110" s="1023"/>
      <c r="BS110" s="1023"/>
      <c r="BT110" s="1023"/>
      <c r="BU110" s="1023"/>
      <c r="BV110" s="1023">
        <v>12284440</v>
      </c>
      <c r="BW110" s="1023"/>
      <c r="BX110" s="1023"/>
      <c r="BY110" s="1023"/>
      <c r="BZ110" s="1023"/>
      <c r="CA110" s="1023">
        <v>11811338</v>
      </c>
      <c r="CB110" s="1023"/>
      <c r="CC110" s="1023"/>
      <c r="CD110" s="1023"/>
      <c r="CE110" s="1023"/>
      <c r="CF110" s="1037">
        <v>261.89999999999998</v>
      </c>
      <c r="CG110" s="1038"/>
      <c r="CH110" s="1038"/>
      <c r="CI110" s="1038"/>
      <c r="CJ110" s="1038"/>
      <c r="CK110" s="1039" t="s">
        <v>451</v>
      </c>
      <c r="CL110" s="1040"/>
      <c r="CM110" s="1019" t="s">
        <v>452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453</v>
      </c>
      <c r="DH110" s="1023"/>
      <c r="DI110" s="1023"/>
      <c r="DJ110" s="1023"/>
      <c r="DK110" s="1023"/>
      <c r="DL110" s="1023" t="s">
        <v>454</v>
      </c>
      <c r="DM110" s="1023"/>
      <c r="DN110" s="1023"/>
      <c r="DO110" s="1023"/>
      <c r="DP110" s="1023"/>
      <c r="DQ110" s="1023" t="s">
        <v>454</v>
      </c>
      <c r="DR110" s="1023"/>
      <c r="DS110" s="1023"/>
      <c r="DT110" s="1023"/>
      <c r="DU110" s="1023"/>
      <c r="DV110" s="1024" t="s">
        <v>455</v>
      </c>
      <c r="DW110" s="1024"/>
      <c r="DX110" s="1024"/>
      <c r="DY110" s="1024"/>
      <c r="DZ110" s="1025"/>
    </row>
    <row r="111" spans="1:131" s="248" customFormat="1" ht="26.25" customHeight="1" x14ac:dyDescent="0.15">
      <c r="A111" s="1026" t="s">
        <v>456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457</v>
      </c>
      <c r="AB111" s="1030"/>
      <c r="AC111" s="1030"/>
      <c r="AD111" s="1030"/>
      <c r="AE111" s="1031"/>
      <c r="AF111" s="1032" t="s">
        <v>404</v>
      </c>
      <c r="AG111" s="1030"/>
      <c r="AH111" s="1030"/>
      <c r="AI111" s="1030"/>
      <c r="AJ111" s="1031"/>
      <c r="AK111" s="1032" t="s">
        <v>404</v>
      </c>
      <c r="AL111" s="1030"/>
      <c r="AM111" s="1030"/>
      <c r="AN111" s="1030"/>
      <c r="AO111" s="1031"/>
      <c r="AP111" s="1033" t="s">
        <v>454</v>
      </c>
      <c r="AQ111" s="1034"/>
      <c r="AR111" s="1034"/>
      <c r="AS111" s="1034"/>
      <c r="AT111" s="1035"/>
      <c r="AU111" s="996"/>
      <c r="AV111" s="997"/>
      <c r="AW111" s="997"/>
      <c r="AX111" s="997"/>
      <c r="AY111" s="997"/>
      <c r="AZ111" s="1045" t="s">
        <v>458</v>
      </c>
      <c r="BA111" s="1046"/>
      <c r="BB111" s="1046"/>
      <c r="BC111" s="1046"/>
      <c r="BD111" s="1046"/>
      <c r="BE111" s="1046"/>
      <c r="BF111" s="1046"/>
      <c r="BG111" s="1046"/>
      <c r="BH111" s="1046"/>
      <c r="BI111" s="1046"/>
      <c r="BJ111" s="1046"/>
      <c r="BK111" s="1046"/>
      <c r="BL111" s="1046"/>
      <c r="BM111" s="1046"/>
      <c r="BN111" s="1046"/>
      <c r="BO111" s="1046"/>
      <c r="BP111" s="1047"/>
      <c r="BQ111" s="1015" t="s">
        <v>455</v>
      </c>
      <c r="BR111" s="1016"/>
      <c r="BS111" s="1016"/>
      <c r="BT111" s="1016"/>
      <c r="BU111" s="1016"/>
      <c r="BV111" s="1016" t="s">
        <v>404</v>
      </c>
      <c r="BW111" s="1016"/>
      <c r="BX111" s="1016"/>
      <c r="BY111" s="1016"/>
      <c r="BZ111" s="1016"/>
      <c r="CA111" s="1016" t="s">
        <v>454</v>
      </c>
      <c r="CB111" s="1016"/>
      <c r="CC111" s="1016"/>
      <c r="CD111" s="1016"/>
      <c r="CE111" s="1016"/>
      <c r="CF111" s="1010" t="s">
        <v>404</v>
      </c>
      <c r="CG111" s="1011"/>
      <c r="CH111" s="1011"/>
      <c r="CI111" s="1011"/>
      <c r="CJ111" s="1011"/>
      <c r="CK111" s="1041"/>
      <c r="CL111" s="1042"/>
      <c r="CM111" s="1012" t="s">
        <v>459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454</v>
      </c>
      <c r="DH111" s="1016"/>
      <c r="DI111" s="1016"/>
      <c r="DJ111" s="1016"/>
      <c r="DK111" s="1016"/>
      <c r="DL111" s="1016" t="s">
        <v>404</v>
      </c>
      <c r="DM111" s="1016"/>
      <c r="DN111" s="1016"/>
      <c r="DO111" s="1016"/>
      <c r="DP111" s="1016"/>
      <c r="DQ111" s="1016" t="s">
        <v>404</v>
      </c>
      <c r="DR111" s="1016"/>
      <c r="DS111" s="1016"/>
      <c r="DT111" s="1016"/>
      <c r="DU111" s="1016"/>
      <c r="DV111" s="1017" t="s">
        <v>404</v>
      </c>
      <c r="DW111" s="1017"/>
      <c r="DX111" s="1017"/>
      <c r="DY111" s="1017"/>
      <c r="DZ111" s="1018"/>
    </row>
    <row r="112" spans="1:131" s="248" customFormat="1" ht="26.25" customHeight="1" x14ac:dyDescent="0.15">
      <c r="A112" s="1048" t="s">
        <v>460</v>
      </c>
      <c r="B112" s="1049"/>
      <c r="C112" s="1046" t="s">
        <v>461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404</v>
      </c>
      <c r="AB112" s="1055"/>
      <c r="AC112" s="1055"/>
      <c r="AD112" s="1055"/>
      <c r="AE112" s="1056"/>
      <c r="AF112" s="1057" t="s">
        <v>404</v>
      </c>
      <c r="AG112" s="1055"/>
      <c r="AH112" s="1055"/>
      <c r="AI112" s="1055"/>
      <c r="AJ112" s="1056"/>
      <c r="AK112" s="1057" t="s">
        <v>455</v>
      </c>
      <c r="AL112" s="1055"/>
      <c r="AM112" s="1055"/>
      <c r="AN112" s="1055"/>
      <c r="AO112" s="1056"/>
      <c r="AP112" s="1058" t="s">
        <v>404</v>
      </c>
      <c r="AQ112" s="1059"/>
      <c r="AR112" s="1059"/>
      <c r="AS112" s="1059"/>
      <c r="AT112" s="1060"/>
      <c r="AU112" s="996"/>
      <c r="AV112" s="997"/>
      <c r="AW112" s="997"/>
      <c r="AX112" s="997"/>
      <c r="AY112" s="997"/>
      <c r="AZ112" s="1045" t="s">
        <v>462</v>
      </c>
      <c r="BA112" s="1046"/>
      <c r="BB112" s="1046"/>
      <c r="BC112" s="1046"/>
      <c r="BD112" s="1046"/>
      <c r="BE112" s="1046"/>
      <c r="BF112" s="1046"/>
      <c r="BG112" s="1046"/>
      <c r="BH112" s="1046"/>
      <c r="BI112" s="1046"/>
      <c r="BJ112" s="1046"/>
      <c r="BK112" s="1046"/>
      <c r="BL112" s="1046"/>
      <c r="BM112" s="1046"/>
      <c r="BN112" s="1046"/>
      <c r="BO112" s="1046"/>
      <c r="BP112" s="1047"/>
      <c r="BQ112" s="1015">
        <v>2366584</v>
      </c>
      <c r="BR112" s="1016"/>
      <c r="BS112" s="1016"/>
      <c r="BT112" s="1016"/>
      <c r="BU112" s="1016"/>
      <c r="BV112" s="1016">
        <v>2370263</v>
      </c>
      <c r="BW112" s="1016"/>
      <c r="BX112" s="1016"/>
      <c r="BY112" s="1016"/>
      <c r="BZ112" s="1016"/>
      <c r="CA112" s="1016">
        <v>2399417</v>
      </c>
      <c r="CB112" s="1016"/>
      <c r="CC112" s="1016"/>
      <c r="CD112" s="1016"/>
      <c r="CE112" s="1016"/>
      <c r="CF112" s="1010">
        <v>53.2</v>
      </c>
      <c r="CG112" s="1011"/>
      <c r="CH112" s="1011"/>
      <c r="CI112" s="1011"/>
      <c r="CJ112" s="1011"/>
      <c r="CK112" s="1041"/>
      <c r="CL112" s="1042"/>
      <c r="CM112" s="1012" t="s">
        <v>463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404</v>
      </c>
      <c r="DH112" s="1016"/>
      <c r="DI112" s="1016"/>
      <c r="DJ112" s="1016"/>
      <c r="DK112" s="1016"/>
      <c r="DL112" s="1016" t="s">
        <v>404</v>
      </c>
      <c r="DM112" s="1016"/>
      <c r="DN112" s="1016"/>
      <c r="DO112" s="1016"/>
      <c r="DP112" s="1016"/>
      <c r="DQ112" s="1016" t="s">
        <v>454</v>
      </c>
      <c r="DR112" s="1016"/>
      <c r="DS112" s="1016"/>
      <c r="DT112" s="1016"/>
      <c r="DU112" s="1016"/>
      <c r="DV112" s="1017" t="s">
        <v>404</v>
      </c>
      <c r="DW112" s="1017"/>
      <c r="DX112" s="1017"/>
      <c r="DY112" s="1017"/>
      <c r="DZ112" s="1018"/>
    </row>
    <row r="113" spans="1:130" s="248" customFormat="1" ht="26.25" customHeight="1" x14ac:dyDescent="0.15">
      <c r="A113" s="1050"/>
      <c r="B113" s="1051"/>
      <c r="C113" s="1046" t="s">
        <v>464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204705</v>
      </c>
      <c r="AB113" s="1030"/>
      <c r="AC113" s="1030"/>
      <c r="AD113" s="1030"/>
      <c r="AE113" s="1031"/>
      <c r="AF113" s="1032">
        <v>200145</v>
      </c>
      <c r="AG113" s="1030"/>
      <c r="AH113" s="1030"/>
      <c r="AI113" s="1030"/>
      <c r="AJ113" s="1031"/>
      <c r="AK113" s="1032">
        <v>199524</v>
      </c>
      <c r="AL113" s="1030"/>
      <c r="AM113" s="1030"/>
      <c r="AN113" s="1030"/>
      <c r="AO113" s="1031"/>
      <c r="AP113" s="1033">
        <v>4.4000000000000004</v>
      </c>
      <c r="AQ113" s="1034"/>
      <c r="AR113" s="1034"/>
      <c r="AS113" s="1034"/>
      <c r="AT113" s="1035"/>
      <c r="AU113" s="996"/>
      <c r="AV113" s="997"/>
      <c r="AW113" s="997"/>
      <c r="AX113" s="997"/>
      <c r="AY113" s="997"/>
      <c r="AZ113" s="1045" t="s">
        <v>465</v>
      </c>
      <c r="BA113" s="1046"/>
      <c r="BB113" s="1046"/>
      <c r="BC113" s="1046"/>
      <c r="BD113" s="1046"/>
      <c r="BE113" s="1046"/>
      <c r="BF113" s="1046"/>
      <c r="BG113" s="1046"/>
      <c r="BH113" s="1046"/>
      <c r="BI113" s="1046"/>
      <c r="BJ113" s="1046"/>
      <c r="BK113" s="1046"/>
      <c r="BL113" s="1046"/>
      <c r="BM113" s="1046"/>
      <c r="BN113" s="1046"/>
      <c r="BO113" s="1046"/>
      <c r="BP113" s="1047"/>
      <c r="BQ113" s="1015">
        <v>2772</v>
      </c>
      <c r="BR113" s="1016"/>
      <c r="BS113" s="1016"/>
      <c r="BT113" s="1016"/>
      <c r="BU113" s="1016"/>
      <c r="BV113" s="1016">
        <v>30006</v>
      </c>
      <c r="BW113" s="1016"/>
      <c r="BX113" s="1016"/>
      <c r="BY113" s="1016"/>
      <c r="BZ113" s="1016"/>
      <c r="CA113" s="1016">
        <v>23997</v>
      </c>
      <c r="CB113" s="1016"/>
      <c r="CC113" s="1016"/>
      <c r="CD113" s="1016"/>
      <c r="CE113" s="1016"/>
      <c r="CF113" s="1010">
        <v>0.5</v>
      </c>
      <c r="CG113" s="1011"/>
      <c r="CH113" s="1011"/>
      <c r="CI113" s="1011"/>
      <c r="CJ113" s="1011"/>
      <c r="CK113" s="1041"/>
      <c r="CL113" s="1042"/>
      <c r="CM113" s="1012" t="s">
        <v>466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457</v>
      </c>
      <c r="DH113" s="1055"/>
      <c r="DI113" s="1055"/>
      <c r="DJ113" s="1055"/>
      <c r="DK113" s="1056"/>
      <c r="DL113" s="1057" t="s">
        <v>404</v>
      </c>
      <c r="DM113" s="1055"/>
      <c r="DN113" s="1055"/>
      <c r="DO113" s="1055"/>
      <c r="DP113" s="1056"/>
      <c r="DQ113" s="1057" t="s">
        <v>404</v>
      </c>
      <c r="DR113" s="1055"/>
      <c r="DS113" s="1055"/>
      <c r="DT113" s="1055"/>
      <c r="DU113" s="1056"/>
      <c r="DV113" s="1058" t="s">
        <v>404</v>
      </c>
      <c r="DW113" s="1059"/>
      <c r="DX113" s="1059"/>
      <c r="DY113" s="1059"/>
      <c r="DZ113" s="1060"/>
    </row>
    <row r="114" spans="1:130" s="248" customFormat="1" ht="26.25" customHeight="1" x14ac:dyDescent="0.15">
      <c r="A114" s="1050"/>
      <c r="B114" s="1051"/>
      <c r="C114" s="1046" t="s">
        <v>467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453</v>
      </c>
      <c r="AB114" s="1055"/>
      <c r="AC114" s="1055"/>
      <c r="AD114" s="1055"/>
      <c r="AE114" s="1056"/>
      <c r="AF114" s="1057">
        <v>1944</v>
      </c>
      <c r="AG114" s="1055"/>
      <c r="AH114" s="1055"/>
      <c r="AI114" s="1055"/>
      <c r="AJ114" s="1056"/>
      <c r="AK114" s="1057">
        <v>3854</v>
      </c>
      <c r="AL114" s="1055"/>
      <c r="AM114" s="1055"/>
      <c r="AN114" s="1055"/>
      <c r="AO114" s="1056"/>
      <c r="AP114" s="1058">
        <v>0.1</v>
      </c>
      <c r="AQ114" s="1059"/>
      <c r="AR114" s="1059"/>
      <c r="AS114" s="1059"/>
      <c r="AT114" s="1060"/>
      <c r="AU114" s="996"/>
      <c r="AV114" s="997"/>
      <c r="AW114" s="997"/>
      <c r="AX114" s="997"/>
      <c r="AY114" s="997"/>
      <c r="AZ114" s="1045" t="s">
        <v>468</v>
      </c>
      <c r="BA114" s="1046"/>
      <c r="BB114" s="1046"/>
      <c r="BC114" s="1046"/>
      <c r="BD114" s="1046"/>
      <c r="BE114" s="1046"/>
      <c r="BF114" s="1046"/>
      <c r="BG114" s="1046"/>
      <c r="BH114" s="1046"/>
      <c r="BI114" s="1046"/>
      <c r="BJ114" s="1046"/>
      <c r="BK114" s="1046"/>
      <c r="BL114" s="1046"/>
      <c r="BM114" s="1046"/>
      <c r="BN114" s="1046"/>
      <c r="BO114" s="1046"/>
      <c r="BP114" s="1047"/>
      <c r="BQ114" s="1015">
        <v>1512649</v>
      </c>
      <c r="BR114" s="1016"/>
      <c r="BS114" s="1016"/>
      <c r="BT114" s="1016"/>
      <c r="BU114" s="1016"/>
      <c r="BV114" s="1016">
        <v>1426159</v>
      </c>
      <c r="BW114" s="1016"/>
      <c r="BX114" s="1016"/>
      <c r="BY114" s="1016"/>
      <c r="BZ114" s="1016"/>
      <c r="CA114" s="1016">
        <v>1367397</v>
      </c>
      <c r="CB114" s="1016"/>
      <c r="CC114" s="1016"/>
      <c r="CD114" s="1016"/>
      <c r="CE114" s="1016"/>
      <c r="CF114" s="1010">
        <v>30.3</v>
      </c>
      <c r="CG114" s="1011"/>
      <c r="CH114" s="1011"/>
      <c r="CI114" s="1011"/>
      <c r="CJ114" s="1011"/>
      <c r="CK114" s="1041"/>
      <c r="CL114" s="1042"/>
      <c r="CM114" s="1012" t="s">
        <v>469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404</v>
      </c>
      <c r="DH114" s="1055"/>
      <c r="DI114" s="1055"/>
      <c r="DJ114" s="1055"/>
      <c r="DK114" s="1056"/>
      <c r="DL114" s="1057" t="s">
        <v>453</v>
      </c>
      <c r="DM114" s="1055"/>
      <c r="DN114" s="1055"/>
      <c r="DO114" s="1055"/>
      <c r="DP114" s="1056"/>
      <c r="DQ114" s="1057" t="s">
        <v>404</v>
      </c>
      <c r="DR114" s="1055"/>
      <c r="DS114" s="1055"/>
      <c r="DT114" s="1055"/>
      <c r="DU114" s="1056"/>
      <c r="DV114" s="1058" t="s">
        <v>457</v>
      </c>
      <c r="DW114" s="1059"/>
      <c r="DX114" s="1059"/>
      <c r="DY114" s="1059"/>
      <c r="DZ114" s="1060"/>
    </row>
    <row r="115" spans="1:130" s="248" customFormat="1" ht="26.25" customHeight="1" x14ac:dyDescent="0.15">
      <c r="A115" s="1050"/>
      <c r="B115" s="1051"/>
      <c r="C115" s="1046" t="s">
        <v>470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7526</v>
      </c>
      <c r="AB115" s="1030"/>
      <c r="AC115" s="1030"/>
      <c r="AD115" s="1030"/>
      <c r="AE115" s="1031"/>
      <c r="AF115" s="1032" t="s">
        <v>404</v>
      </c>
      <c r="AG115" s="1030"/>
      <c r="AH115" s="1030"/>
      <c r="AI115" s="1030"/>
      <c r="AJ115" s="1031"/>
      <c r="AK115" s="1032" t="s">
        <v>404</v>
      </c>
      <c r="AL115" s="1030"/>
      <c r="AM115" s="1030"/>
      <c r="AN115" s="1030"/>
      <c r="AO115" s="1031"/>
      <c r="AP115" s="1033" t="s">
        <v>454</v>
      </c>
      <c r="AQ115" s="1034"/>
      <c r="AR115" s="1034"/>
      <c r="AS115" s="1034"/>
      <c r="AT115" s="1035"/>
      <c r="AU115" s="996"/>
      <c r="AV115" s="997"/>
      <c r="AW115" s="997"/>
      <c r="AX115" s="997"/>
      <c r="AY115" s="997"/>
      <c r="AZ115" s="1045" t="s">
        <v>471</v>
      </c>
      <c r="BA115" s="1046"/>
      <c r="BB115" s="1046"/>
      <c r="BC115" s="1046"/>
      <c r="BD115" s="1046"/>
      <c r="BE115" s="1046"/>
      <c r="BF115" s="1046"/>
      <c r="BG115" s="1046"/>
      <c r="BH115" s="1046"/>
      <c r="BI115" s="1046"/>
      <c r="BJ115" s="1046"/>
      <c r="BK115" s="1046"/>
      <c r="BL115" s="1046"/>
      <c r="BM115" s="1046"/>
      <c r="BN115" s="1046"/>
      <c r="BO115" s="1046"/>
      <c r="BP115" s="1047"/>
      <c r="BQ115" s="1015" t="s">
        <v>404</v>
      </c>
      <c r="BR115" s="1016"/>
      <c r="BS115" s="1016"/>
      <c r="BT115" s="1016"/>
      <c r="BU115" s="1016"/>
      <c r="BV115" s="1016" t="s">
        <v>453</v>
      </c>
      <c r="BW115" s="1016"/>
      <c r="BX115" s="1016"/>
      <c r="BY115" s="1016"/>
      <c r="BZ115" s="1016"/>
      <c r="CA115" s="1016" t="s">
        <v>453</v>
      </c>
      <c r="CB115" s="1016"/>
      <c r="CC115" s="1016"/>
      <c r="CD115" s="1016"/>
      <c r="CE115" s="1016"/>
      <c r="CF115" s="1010" t="s">
        <v>404</v>
      </c>
      <c r="CG115" s="1011"/>
      <c r="CH115" s="1011"/>
      <c r="CI115" s="1011"/>
      <c r="CJ115" s="1011"/>
      <c r="CK115" s="1041"/>
      <c r="CL115" s="1042"/>
      <c r="CM115" s="1045" t="s">
        <v>472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454</v>
      </c>
      <c r="DH115" s="1055"/>
      <c r="DI115" s="1055"/>
      <c r="DJ115" s="1055"/>
      <c r="DK115" s="1056"/>
      <c r="DL115" s="1057" t="s">
        <v>453</v>
      </c>
      <c r="DM115" s="1055"/>
      <c r="DN115" s="1055"/>
      <c r="DO115" s="1055"/>
      <c r="DP115" s="1056"/>
      <c r="DQ115" s="1057" t="s">
        <v>404</v>
      </c>
      <c r="DR115" s="1055"/>
      <c r="DS115" s="1055"/>
      <c r="DT115" s="1055"/>
      <c r="DU115" s="1056"/>
      <c r="DV115" s="1058" t="s">
        <v>457</v>
      </c>
      <c r="DW115" s="1059"/>
      <c r="DX115" s="1059"/>
      <c r="DY115" s="1059"/>
      <c r="DZ115" s="1060"/>
    </row>
    <row r="116" spans="1:130" s="248" customFormat="1" ht="26.25" customHeight="1" x14ac:dyDescent="0.15">
      <c r="A116" s="1052"/>
      <c r="B116" s="1053"/>
      <c r="C116" s="1061" t="s">
        <v>473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453</v>
      </c>
      <c r="AB116" s="1055"/>
      <c r="AC116" s="1055"/>
      <c r="AD116" s="1055"/>
      <c r="AE116" s="1056"/>
      <c r="AF116" s="1057" t="s">
        <v>404</v>
      </c>
      <c r="AG116" s="1055"/>
      <c r="AH116" s="1055"/>
      <c r="AI116" s="1055"/>
      <c r="AJ116" s="1056"/>
      <c r="AK116" s="1057" t="s">
        <v>404</v>
      </c>
      <c r="AL116" s="1055"/>
      <c r="AM116" s="1055"/>
      <c r="AN116" s="1055"/>
      <c r="AO116" s="1056"/>
      <c r="AP116" s="1058" t="s">
        <v>404</v>
      </c>
      <c r="AQ116" s="1059"/>
      <c r="AR116" s="1059"/>
      <c r="AS116" s="1059"/>
      <c r="AT116" s="1060"/>
      <c r="AU116" s="996"/>
      <c r="AV116" s="997"/>
      <c r="AW116" s="997"/>
      <c r="AX116" s="997"/>
      <c r="AY116" s="997"/>
      <c r="AZ116" s="1063" t="s">
        <v>474</v>
      </c>
      <c r="BA116" s="1064"/>
      <c r="BB116" s="1064"/>
      <c r="BC116" s="1064"/>
      <c r="BD116" s="1064"/>
      <c r="BE116" s="1064"/>
      <c r="BF116" s="1064"/>
      <c r="BG116" s="1064"/>
      <c r="BH116" s="1064"/>
      <c r="BI116" s="1064"/>
      <c r="BJ116" s="1064"/>
      <c r="BK116" s="1064"/>
      <c r="BL116" s="1064"/>
      <c r="BM116" s="1064"/>
      <c r="BN116" s="1064"/>
      <c r="BO116" s="1064"/>
      <c r="BP116" s="1065"/>
      <c r="BQ116" s="1015" t="s">
        <v>404</v>
      </c>
      <c r="BR116" s="1016"/>
      <c r="BS116" s="1016"/>
      <c r="BT116" s="1016"/>
      <c r="BU116" s="1016"/>
      <c r="BV116" s="1016" t="s">
        <v>454</v>
      </c>
      <c r="BW116" s="1016"/>
      <c r="BX116" s="1016"/>
      <c r="BY116" s="1016"/>
      <c r="BZ116" s="1016"/>
      <c r="CA116" s="1016" t="s">
        <v>404</v>
      </c>
      <c r="CB116" s="1016"/>
      <c r="CC116" s="1016"/>
      <c r="CD116" s="1016"/>
      <c r="CE116" s="1016"/>
      <c r="CF116" s="1010" t="s">
        <v>453</v>
      </c>
      <c r="CG116" s="1011"/>
      <c r="CH116" s="1011"/>
      <c r="CI116" s="1011"/>
      <c r="CJ116" s="1011"/>
      <c r="CK116" s="1041"/>
      <c r="CL116" s="1042"/>
      <c r="CM116" s="1012" t="s">
        <v>475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454</v>
      </c>
      <c r="DH116" s="1055"/>
      <c r="DI116" s="1055"/>
      <c r="DJ116" s="1055"/>
      <c r="DK116" s="1056"/>
      <c r="DL116" s="1057" t="s">
        <v>404</v>
      </c>
      <c r="DM116" s="1055"/>
      <c r="DN116" s="1055"/>
      <c r="DO116" s="1055"/>
      <c r="DP116" s="1056"/>
      <c r="DQ116" s="1057" t="s">
        <v>404</v>
      </c>
      <c r="DR116" s="1055"/>
      <c r="DS116" s="1055"/>
      <c r="DT116" s="1055"/>
      <c r="DU116" s="1056"/>
      <c r="DV116" s="1058" t="s">
        <v>453</v>
      </c>
      <c r="DW116" s="1059"/>
      <c r="DX116" s="1059"/>
      <c r="DY116" s="1059"/>
      <c r="DZ116" s="1060"/>
    </row>
    <row r="117" spans="1:130" s="248" customFormat="1" ht="26.25" customHeight="1" x14ac:dyDescent="0.15">
      <c r="A117" s="1000" t="s">
        <v>195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476</v>
      </c>
      <c r="Z117" s="982"/>
      <c r="AA117" s="1072">
        <v>1375365</v>
      </c>
      <c r="AB117" s="1073"/>
      <c r="AC117" s="1073"/>
      <c r="AD117" s="1073"/>
      <c r="AE117" s="1074"/>
      <c r="AF117" s="1075">
        <v>1381603</v>
      </c>
      <c r="AG117" s="1073"/>
      <c r="AH117" s="1073"/>
      <c r="AI117" s="1073"/>
      <c r="AJ117" s="1074"/>
      <c r="AK117" s="1075">
        <v>1446707</v>
      </c>
      <c r="AL117" s="1073"/>
      <c r="AM117" s="1073"/>
      <c r="AN117" s="1073"/>
      <c r="AO117" s="1074"/>
      <c r="AP117" s="1076"/>
      <c r="AQ117" s="1077"/>
      <c r="AR117" s="1077"/>
      <c r="AS117" s="1077"/>
      <c r="AT117" s="1078"/>
      <c r="AU117" s="996"/>
      <c r="AV117" s="997"/>
      <c r="AW117" s="997"/>
      <c r="AX117" s="997"/>
      <c r="AY117" s="997"/>
      <c r="AZ117" s="1063" t="s">
        <v>477</v>
      </c>
      <c r="BA117" s="1064"/>
      <c r="BB117" s="1064"/>
      <c r="BC117" s="1064"/>
      <c r="BD117" s="1064"/>
      <c r="BE117" s="1064"/>
      <c r="BF117" s="1064"/>
      <c r="BG117" s="1064"/>
      <c r="BH117" s="1064"/>
      <c r="BI117" s="1064"/>
      <c r="BJ117" s="1064"/>
      <c r="BK117" s="1064"/>
      <c r="BL117" s="1064"/>
      <c r="BM117" s="1064"/>
      <c r="BN117" s="1064"/>
      <c r="BO117" s="1064"/>
      <c r="BP117" s="1065"/>
      <c r="BQ117" s="1015" t="s">
        <v>404</v>
      </c>
      <c r="BR117" s="1016"/>
      <c r="BS117" s="1016"/>
      <c r="BT117" s="1016"/>
      <c r="BU117" s="1016"/>
      <c r="BV117" s="1016" t="s">
        <v>404</v>
      </c>
      <c r="BW117" s="1016"/>
      <c r="BX117" s="1016"/>
      <c r="BY117" s="1016"/>
      <c r="BZ117" s="1016"/>
      <c r="CA117" s="1016" t="s">
        <v>453</v>
      </c>
      <c r="CB117" s="1016"/>
      <c r="CC117" s="1016"/>
      <c r="CD117" s="1016"/>
      <c r="CE117" s="1016"/>
      <c r="CF117" s="1010" t="s">
        <v>404</v>
      </c>
      <c r="CG117" s="1011"/>
      <c r="CH117" s="1011"/>
      <c r="CI117" s="1011"/>
      <c r="CJ117" s="1011"/>
      <c r="CK117" s="1041"/>
      <c r="CL117" s="1042"/>
      <c r="CM117" s="1012" t="s">
        <v>478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404</v>
      </c>
      <c r="DH117" s="1055"/>
      <c r="DI117" s="1055"/>
      <c r="DJ117" s="1055"/>
      <c r="DK117" s="1056"/>
      <c r="DL117" s="1057" t="s">
        <v>453</v>
      </c>
      <c r="DM117" s="1055"/>
      <c r="DN117" s="1055"/>
      <c r="DO117" s="1055"/>
      <c r="DP117" s="1056"/>
      <c r="DQ117" s="1057" t="s">
        <v>479</v>
      </c>
      <c r="DR117" s="1055"/>
      <c r="DS117" s="1055"/>
      <c r="DT117" s="1055"/>
      <c r="DU117" s="1056"/>
      <c r="DV117" s="1058" t="s">
        <v>404</v>
      </c>
      <c r="DW117" s="1059"/>
      <c r="DX117" s="1059"/>
      <c r="DY117" s="1059"/>
      <c r="DZ117" s="1060"/>
    </row>
    <row r="118" spans="1:130" s="248" customFormat="1" ht="26.25" customHeight="1" x14ac:dyDescent="0.15">
      <c r="A118" s="1000" t="s">
        <v>448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445</v>
      </c>
      <c r="AB118" s="981"/>
      <c r="AC118" s="981"/>
      <c r="AD118" s="981"/>
      <c r="AE118" s="982"/>
      <c r="AF118" s="980" t="s">
        <v>446</v>
      </c>
      <c r="AG118" s="981"/>
      <c r="AH118" s="981"/>
      <c r="AI118" s="981"/>
      <c r="AJ118" s="982"/>
      <c r="AK118" s="980" t="s">
        <v>317</v>
      </c>
      <c r="AL118" s="981"/>
      <c r="AM118" s="981"/>
      <c r="AN118" s="981"/>
      <c r="AO118" s="982"/>
      <c r="AP118" s="1067" t="s">
        <v>447</v>
      </c>
      <c r="AQ118" s="1068"/>
      <c r="AR118" s="1068"/>
      <c r="AS118" s="1068"/>
      <c r="AT118" s="1069"/>
      <c r="AU118" s="996"/>
      <c r="AV118" s="997"/>
      <c r="AW118" s="997"/>
      <c r="AX118" s="997"/>
      <c r="AY118" s="997"/>
      <c r="AZ118" s="1070" t="s">
        <v>480</v>
      </c>
      <c r="BA118" s="1061"/>
      <c r="BB118" s="1061"/>
      <c r="BC118" s="1061"/>
      <c r="BD118" s="1061"/>
      <c r="BE118" s="1061"/>
      <c r="BF118" s="1061"/>
      <c r="BG118" s="1061"/>
      <c r="BH118" s="1061"/>
      <c r="BI118" s="1061"/>
      <c r="BJ118" s="1061"/>
      <c r="BK118" s="1061"/>
      <c r="BL118" s="1061"/>
      <c r="BM118" s="1061"/>
      <c r="BN118" s="1061"/>
      <c r="BO118" s="1061"/>
      <c r="BP118" s="1062"/>
      <c r="BQ118" s="1093" t="s">
        <v>453</v>
      </c>
      <c r="BR118" s="1094"/>
      <c r="BS118" s="1094"/>
      <c r="BT118" s="1094"/>
      <c r="BU118" s="1094"/>
      <c r="BV118" s="1094" t="s">
        <v>453</v>
      </c>
      <c r="BW118" s="1094"/>
      <c r="BX118" s="1094"/>
      <c r="BY118" s="1094"/>
      <c r="BZ118" s="1094"/>
      <c r="CA118" s="1094" t="s">
        <v>404</v>
      </c>
      <c r="CB118" s="1094"/>
      <c r="CC118" s="1094"/>
      <c r="CD118" s="1094"/>
      <c r="CE118" s="1094"/>
      <c r="CF118" s="1010" t="s">
        <v>453</v>
      </c>
      <c r="CG118" s="1011"/>
      <c r="CH118" s="1011"/>
      <c r="CI118" s="1011"/>
      <c r="CJ118" s="1011"/>
      <c r="CK118" s="1041"/>
      <c r="CL118" s="1042"/>
      <c r="CM118" s="1012" t="s">
        <v>481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404</v>
      </c>
      <c r="DH118" s="1055"/>
      <c r="DI118" s="1055"/>
      <c r="DJ118" s="1055"/>
      <c r="DK118" s="1056"/>
      <c r="DL118" s="1057" t="s">
        <v>453</v>
      </c>
      <c r="DM118" s="1055"/>
      <c r="DN118" s="1055"/>
      <c r="DO118" s="1055"/>
      <c r="DP118" s="1056"/>
      <c r="DQ118" s="1057" t="s">
        <v>404</v>
      </c>
      <c r="DR118" s="1055"/>
      <c r="DS118" s="1055"/>
      <c r="DT118" s="1055"/>
      <c r="DU118" s="1056"/>
      <c r="DV118" s="1058" t="s">
        <v>404</v>
      </c>
      <c r="DW118" s="1059"/>
      <c r="DX118" s="1059"/>
      <c r="DY118" s="1059"/>
      <c r="DZ118" s="1060"/>
    </row>
    <row r="119" spans="1:130" s="248" customFormat="1" ht="26.25" customHeight="1" x14ac:dyDescent="0.15">
      <c r="A119" s="1154" t="s">
        <v>451</v>
      </c>
      <c r="B119" s="1040"/>
      <c r="C119" s="1019" t="s">
        <v>452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453</v>
      </c>
      <c r="AB119" s="988"/>
      <c r="AC119" s="988"/>
      <c r="AD119" s="988"/>
      <c r="AE119" s="989"/>
      <c r="AF119" s="990" t="s">
        <v>453</v>
      </c>
      <c r="AG119" s="988"/>
      <c r="AH119" s="988"/>
      <c r="AI119" s="988"/>
      <c r="AJ119" s="989"/>
      <c r="AK119" s="990" t="s">
        <v>453</v>
      </c>
      <c r="AL119" s="988"/>
      <c r="AM119" s="988"/>
      <c r="AN119" s="988"/>
      <c r="AO119" s="989"/>
      <c r="AP119" s="991" t="s">
        <v>404</v>
      </c>
      <c r="AQ119" s="992"/>
      <c r="AR119" s="992"/>
      <c r="AS119" s="992"/>
      <c r="AT119" s="993"/>
      <c r="AU119" s="998"/>
      <c r="AV119" s="999"/>
      <c r="AW119" s="999"/>
      <c r="AX119" s="999"/>
      <c r="AY119" s="999"/>
      <c r="AZ119" s="279" t="s">
        <v>195</v>
      </c>
      <c r="BA119" s="279"/>
      <c r="BB119" s="279"/>
      <c r="BC119" s="279"/>
      <c r="BD119" s="279"/>
      <c r="BE119" s="279"/>
      <c r="BF119" s="279"/>
      <c r="BG119" s="279"/>
      <c r="BH119" s="279"/>
      <c r="BI119" s="279"/>
      <c r="BJ119" s="279"/>
      <c r="BK119" s="279"/>
      <c r="BL119" s="279"/>
      <c r="BM119" s="279"/>
      <c r="BN119" s="279"/>
      <c r="BO119" s="1071" t="s">
        <v>482</v>
      </c>
      <c r="BP119" s="1102"/>
      <c r="BQ119" s="1093">
        <v>15998761</v>
      </c>
      <c r="BR119" s="1094"/>
      <c r="BS119" s="1094"/>
      <c r="BT119" s="1094"/>
      <c r="BU119" s="1094"/>
      <c r="BV119" s="1094">
        <v>16110868</v>
      </c>
      <c r="BW119" s="1094"/>
      <c r="BX119" s="1094"/>
      <c r="BY119" s="1094"/>
      <c r="BZ119" s="1094"/>
      <c r="CA119" s="1094">
        <v>15602149</v>
      </c>
      <c r="CB119" s="1094"/>
      <c r="CC119" s="1094"/>
      <c r="CD119" s="1094"/>
      <c r="CE119" s="1094"/>
      <c r="CF119" s="1095"/>
      <c r="CG119" s="1096"/>
      <c r="CH119" s="1096"/>
      <c r="CI119" s="1096"/>
      <c r="CJ119" s="1097"/>
      <c r="CK119" s="1043"/>
      <c r="CL119" s="1044"/>
      <c r="CM119" s="1098" t="s">
        <v>483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453</v>
      </c>
      <c r="DH119" s="1080"/>
      <c r="DI119" s="1080"/>
      <c r="DJ119" s="1080"/>
      <c r="DK119" s="1081"/>
      <c r="DL119" s="1079" t="s">
        <v>404</v>
      </c>
      <c r="DM119" s="1080"/>
      <c r="DN119" s="1080"/>
      <c r="DO119" s="1080"/>
      <c r="DP119" s="1081"/>
      <c r="DQ119" s="1079" t="s">
        <v>457</v>
      </c>
      <c r="DR119" s="1080"/>
      <c r="DS119" s="1080"/>
      <c r="DT119" s="1080"/>
      <c r="DU119" s="1081"/>
      <c r="DV119" s="1082" t="s">
        <v>479</v>
      </c>
      <c r="DW119" s="1083"/>
      <c r="DX119" s="1083"/>
      <c r="DY119" s="1083"/>
      <c r="DZ119" s="1084"/>
    </row>
    <row r="120" spans="1:130" s="248" customFormat="1" ht="26.25" customHeight="1" x14ac:dyDescent="0.15">
      <c r="A120" s="1155"/>
      <c r="B120" s="1042"/>
      <c r="C120" s="1012" t="s">
        <v>459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404</v>
      </c>
      <c r="AB120" s="1055"/>
      <c r="AC120" s="1055"/>
      <c r="AD120" s="1055"/>
      <c r="AE120" s="1056"/>
      <c r="AF120" s="1057" t="s">
        <v>479</v>
      </c>
      <c r="AG120" s="1055"/>
      <c r="AH120" s="1055"/>
      <c r="AI120" s="1055"/>
      <c r="AJ120" s="1056"/>
      <c r="AK120" s="1057" t="s">
        <v>404</v>
      </c>
      <c r="AL120" s="1055"/>
      <c r="AM120" s="1055"/>
      <c r="AN120" s="1055"/>
      <c r="AO120" s="1056"/>
      <c r="AP120" s="1058" t="s">
        <v>453</v>
      </c>
      <c r="AQ120" s="1059"/>
      <c r="AR120" s="1059"/>
      <c r="AS120" s="1059"/>
      <c r="AT120" s="1060"/>
      <c r="AU120" s="1085" t="s">
        <v>484</v>
      </c>
      <c r="AV120" s="1086"/>
      <c r="AW120" s="1086"/>
      <c r="AX120" s="1086"/>
      <c r="AY120" s="1087"/>
      <c r="AZ120" s="1036" t="s">
        <v>485</v>
      </c>
      <c r="BA120" s="985"/>
      <c r="BB120" s="985"/>
      <c r="BC120" s="985"/>
      <c r="BD120" s="985"/>
      <c r="BE120" s="985"/>
      <c r="BF120" s="985"/>
      <c r="BG120" s="985"/>
      <c r="BH120" s="985"/>
      <c r="BI120" s="985"/>
      <c r="BJ120" s="985"/>
      <c r="BK120" s="985"/>
      <c r="BL120" s="985"/>
      <c r="BM120" s="985"/>
      <c r="BN120" s="985"/>
      <c r="BO120" s="985"/>
      <c r="BP120" s="986"/>
      <c r="BQ120" s="1022">
        <v>6013265</v>
      </c>
      <c r="BR120" s="1023"/>
      <c r="BS120" s="1023"/>
      <c r="BT120" s="1023"/>
      <c r="BU120" s="1023"/>
      <c r="BV120" s="1023">
        <v>5605117</v>
      </c>
      <c r="BW120" s="1023"/>
      <c r="BX120" s="1023"/>
      <c r="BY120" s="1023"/>
      <c r="BZ120" s="1023"/>
      <c r="CA120" s="1023">
        <v>5532825</v>
      </c>
      <c r="CB120" s="1023"/>
      <c r="CC120" s="1023"/>
      <c r="CD120" s="1023"/>
      <c r="CE120" s="1023"/>
      <c r="CF120" s="1037">
        <v>122.7</v>
      </c>
      <c r="CG120" s="1038"/>
      <c r="CH120" s="1038"/>
      <c r="CI120" s="1038"/>
      <c r="CJ120" s="1038"/>
      <c r="CK120" s="1103" t="s">
        <v>486</v>
      </c>
      <c r="CL120" s="1104"/>
      <c r="CM120" s="1104"/>
      <c r="CN120" s="1104"/>
      <c r="CO120" s="1105"/>
      <c r="CP120" s="1111" t="s">
        <v>426</v>
      </c>
      <c r="CQ120" s="1112"/>
      <c r="CR120" s="1112"/>
      <c r="CS120" s="1112"/>
      <c r="CT120" s="1112"/>
      <c r="CU120" s="1112"/>
      <c r="CV120" s="1112"/>
      <c r="CW120" s="1112"/>
      <c r="CX120" s="1112"/>
      <c r="CY120" s="1112"/>
      <c r="CZ120" s="1112"/>
      <c r="DA120" s="1112"/>
      <c r="DB120" s="1112"/>
      <c r="DC120" s="1112"/>
      <c r="DD120" s="1112"/>
      <c r="DE120" s="1112"/>
      <c r="DF120" s="1113"/>
      <c r="DG120" s="1022">
        <v>1622106</v>
      </c>
      <c r="DH120" s="1023"/>
      <c r="DI120" s="1023"/>
      <c r="DJ120" s="1023"/>
      <c r="DK120" s="1023"/>
      <c r="DL120" s="1023">
        <v>1632090</v>
      </c>
      <c r="DM120" s="1023"/>
      <c r="DN120" s="1023"/>
      <c r="DO120" s="1023"/>
      <c r="DP120" s="1023"/>
      <c r="DQ120" s="1023">
        <v>1699493</v>
      </c>
      <c r="DR120" s="1023"/>
      <c r="DS120" s="1023"/>
      <c r="DT120" s="1023"/>
      <c r="DU120" s="1023"/>
      <c r="DV120" s="1024">
        <v>37.700000000000003</v>
      </c>
      <c r="DW120" s="1024"/>
      <c r="DX120" s="1024"/>
      <c r="DY120" s="1024"/>
      <c r="DZ120" s="1025"/>
    </row>
    <row r="121" spans="1:130" s="248" customFormat="1" ht="26.25" customHeight="1" x14ac:dyDescent="0.15">
      <c r="A121" s="1155"/>
      <c r="B121" s="1042"/>
      <c r="C121" s="1063" t="s">
        <v>487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479</v>
      </c>
      <c r="AB121" s="1055"/>
      <c r="AC121" s="1055"/>
      <c r="AD121" s="1055"/>
      <c r="AE121" s="1056"/>
      <c r="AF121" s="1057" t="s">
        <v>404</v>
      </c>
      <c r="AG121" s="1055"/>
      <c r="AH121" s="1055"/>
      <c r="AI121" s="1055"/>
      <c r="AJ121" s="1056"/>
      <c r="AK121" s="1057" t="s">
        <v>404</v>
      </c>
      <c r="AL121" s="1055"/>
      <c r="AM121" s="1055"/>
      <c r="AN121" s="1055"/>
      <c r="AO121" s="1056"/>
      <c r="AP121" s="1058" t="s">
        <v>404</v>
      </c>
      <c r="AQ121" s="1059"/>
      <c r="AR121" s="1059"/>
      <c r="AS121" s="1059"/>
      <c r="AT121" s="1060"/>
      <c r="AU121" s="1088"/>
      <c r="AV121" s="1089"/>
      <c r="AW121" s="1089"/>
      <c r="AX121" s="1089"/>
      <c r="AY121" s="1090"/>
      <c r="AZ121" s="1045" t="s">
        <v>488</v>
      </c>
      <c r="BA121" s="1046"/>
      <c r="BB121" s="1046"/>
      <c r="BC121" s="1046"/>
      <c r="BD121" s="1046"/>
      <c r="BE121" s="1046"/>
      <c r="BF121" s="1046"/>
      <c r="BG121" s="1046"/>
      <c r="BH121" s="1046"/>
      <c r="BI121" s="1046"/>
      <c r="BJ121" s="1046"/>
      <c r="BK121" s="1046"/>
      <c r="BL121" s="1046"/>
      <c r="BM121" s="1046"/>
      <c r="BN121" s="1046"/>
      <c r="BO121" s="1046"/>
      <c r="BP121" s="1047"/>
      <c r="BQ121" s="1015">
        <v>451016</v>
      </c>
      <c r="BR121" s="1016"/>
      <c r="BS121" s="1016"/>
      <c r="BT121" s="1016"/>
      <c r="BU121" s="1016"/>
      <c r="BV121" s="1016">
        <v>399423</v>
      </c>
      <c r="BW121" s="1016"/>
      <c r="BX121" s="1016"/>
      <c r="BY121" s="1016"/>
      <c r="BZ121" s="1016"/>
      <c r="CA121" s="1016">
        <v>344060</v>
      </c>
      <c r="CB121" s="1016"/>
      <c r="CC121" s="1016"/>
      <c r="CD121" s="1016"/>
      <c r="CE121" s="1016"/>
      <c r="CF121" s="1010">
        <v>7.6</v>
      </c>
      <c r="CG121" s="1011"/>
      <c r="CH121" s="1011"/>
      <c r="CI121" s="1011"/>
      <c r="CJ121" s="1011"/>
      <c r="CK121" s="1106"/>
      <c r="CL121" s="1107"/>
      <c r="CM121" s="1107"/>
      <c r="CN121" s="1107"/>
      <c r="CO121" s="1108"/>
      <c r="CP121" s="1116" t="s">
        <v>489</v>
      </c>
      <c r="CQ121" s="1117"/>
      <c r="CR121" s="1117"/>
      <c r="CS121" s="1117"/>
      <c r="CT121" s="1117"/>
      <c r="CU121" s="1117"/>
      <c r="CV121" s="1117"/>
      <c r="CW121" s="1117"/>
      <c r="CX121" s="1117"/>
      <c r="CY121" s="1117"/>
      <c r="CZ121" s="1117"/>
      <c r="DA121" s="1117"/>
      <c r="DB121" s="1117"/>
      <c r="DC121" s="1117"/>
      <c r="DD121" s="1117"/>
      <c r="DE121" s="1117"/>
      <c r="DF121" s="1118"/>
      <c r="DG121" s="1015">
        <v>604008</v>
      </c>
      <c r="DH121" s="1016"/>
      <c r="DI121" s="1016"/>
      <c r="DJ121" s="1016"/>
      <c r="DK121" s="1016"/>
      <c r="DL121" s="1016">
        <v>579950</v>
      </c>
      <c r="DM121" s="1016"/>
      <c r="DN121" s="1016"/>
      <c r="DO121" s="1016"/>
      <c r="DP121" s="1016"/>
      <c r="DQ121" s="1016">
        <v>545627</v>
      </c>
      <c r="DR121" s="1016"/>
      <c r="DS121" s="1016"/>
      <c r="DT121" s="1016"/>
      <c r="DU121" s="1016"/>
      <c r="DV121" s="1017">
        <v>12.1</v>
      </c>
      <c r="DW121" s="1017"/>
      <c r="DX121" s="1017"/>
      <c r="DY121" s="1017"/>
      <c r="DZ121" s="1018"/>
    </row>
    <row r="122" spans="1:130" s="248" customFormat="1" ht="26.25" customHeight="1" x14ac:dyDescent="0.15">
      <c r="A122" s="1155"/>
      <c r="B122" s="1042"/>
      <c r="C122" s="1012" t="s">
        <v>469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453</v>
      </c>
      <c r="AB122" s="1055"/>
      <c r="AC122" s="1055"/>
      <c r="AD122" s="1055"/>
      <c r="AE122" s="1056"/>
      <c r="AF122" s="1057" t="s">
        <v>454</v>
      </c>
      <c r="AG122" s="1055"/>
      <c r="AH122" s="1055"/>
      <c r="AI122" s="1055"/>
      <c r="AJ122" s="1056"/>
      <c r="AK122" s="1057" t="s">
        <v>453</v>
      </c>
      <c r="AL122" s="1055"/>
      <c r="AM122" s="1055"/>
      <c r="AN122" s="1055"/>
      <c r="AO122" s="1056"/>
      <c r="AP122" s="1058" t="s">
        <v>453</v>
      </c>
      <c r="AQ122" s="1059"/>
      <c r="AR122" s="1059"/>
      <c r="AS122" s="1059"/>
      <c r="AT122" s="1060"/>
      <c r="AU122" s="1088"/>
      <c r="AV122" s="1089"/>
      <c r="AW122" s="1089"/>
      <c r="AX122" s="1089"/>
      <c r="AY122" s="1090"/>
      <c r="AZ122" s="1070" t="s">
        <v>490</v>
      </c>
      <c r="BA122" s="1061"/>
      <c r="BB122" s="1061"/>
      <c r="BC122" s="1061"/>
      <c r="BD122" s="1061"/>
      <c r="BE122" s="1061"/>
      <c r="BF122" s="1061"/>
      <c r="BG122" s="1061"/>
      <c r="BH122" s="1061"/>
      <c r="BI122" s="1061"/>
      <c r="BJ122" s="1061"/>
      <c r="BK122" s="1061"/>
      <c r="BL122" s="1061"/>
      <c r="BM122" s="1061"/>
      <c r="BN122" s="1061"/>
      <c r="BO122" s="1061"/>
      <c r="BP122" s="1062"/>
      <c r="BQ122" s="1093">
        <v>10070683</v>
      </c>
      <c r="BR122" s="1094"/>
      <c r="BS122" s="1094"/>
      <c r="BT122" s="1094"/>
      <c r="BU122" s="1094"/>
      <c r="BV122" s="1094">
        <v>10189157</v>
      </c>
      <c r="BW122" s="1094"/>
      <c r="BX122" s="1094"/>
      <c r="BY122" s="1094"/>
      <c r="BZ122" s="1094"/>
      <c r="CA122" s="1094">
        <v>10003945</v>
      </c>
      <c r="CB122" s="1094"/>
      <c r="CC122" s="1094"/>
      <c r="CD122" s="1094"/>
      <c r="CE122" s="1094"/>
      <c r="CF122" s="1114">
        <v>221.8</v>
      </c>
      <c r="CG122" s="1115"/>
      <c r="CH122" s="1115"/>
      <c r="CI122" s="1115"/>
      <c r="CJ122" s="1115"/>
      <c r="CK122" s="1106"/>
      <c r="CL122" s="1107"/>
      <c r="CM122" s="1107"/>
      <c r="CN122" s="1107"/>
      <c r="CO122" s="1108"/>
      <c r="CP122" s="1116" t="s">
        <v>491</v>
      </c>
      <c r="CQ122" s="1117"/>
      <c r="CR122" s="1117"/>
      <c r="CS122" s="1117"/>
      <c r="CT122" s="1117"/>
      <c r="CU122" s="1117"/>
      <c r="CV122" s="1117"/>
      <c r="CW122" s="1117"/>
      <c r="CX122" s="1117"/>
      <c r="CY122" s="1117"/>
      <c r="CZ122" s="1117"/>
      <c r="DA122" s="1117"/>
      <c r="DB122" s="1117"/>
      <c r="DC122" s="1117"/>
      <c r="DD122" s="1117"/>
      <c r="DE122" s="1117"/>
      <c r="DF122" s="1118"/>
      <c r="DG122" s="1015">
        <v>139783</v>
      </c>
      <c r="DH122" s="1016"/>
      <c r="DI122" s="1016"/>
      <c r="DJ122" s="1016"/>
      <c r="DK122" s="1016"/>
      <c r="DL122" s="1016">
        <v>157134</v>
      </c>
      <c r="DM122" s="1016"/>
      <c r="DN122" s="1016"/>
      <c r="DO122" s="1016"/>
      <c r="DP122" s="1016"/>
      <c r="DQ122" s="1016">
        <v>152649</v>
      </c>
      <c r="DR122" s="1016"/>
      <c r="DS122" s="1016"/>
      <c r="DT122" s="1016"/>
      <c r="DU122" s="1016"/>
      <c r="DV122" s="1017">
        <v>3.4</v>
      </c>
      <c r="DW122" s="1017"/>
      <c r="DX122" s="1017"/>
      <c r="DY122" s="1017"/>
      <c r="DZ122" s="1018"/>
    </row>
    <row r="123" spans="1:130" s="248" customFormat="1" ht="26.25" customHeight="1" x14ac:dyDescent="0.15">
      <c r="A123" s="1155"/>
      <c r="B123" s="1042"/>
      <c r="C123" s="1012" t="s">
        <v>475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404</v>
      </c>
      <c r="AB123" s="1055"/>
      <c r="AC123" s="1055"/>
      <c r="AD123" s="1055"/>
      <c r="AE123" s="1056"/>
      <c r="AF123" s="1057" t="s">
        <v>404</v>
      </c>
      <c r="AG123" s="1055"/>
      <c r="AH123" s="1055"/>
      <c r="AI123" s="1055"/>
      <c r="AJ123" s="1056"/>
      <c r="AK123" s="1057" t="s">
        <v>404</v>
      </c>
      <c r="AL123" s="1055"/>
      <c r="AM123" s="1055"/>
      <c r="AN123" s="1055"/>
      <c r="AO123" s="1056"/>
      <c r="AP123" s="1058" t="s">
        <v>479</v>
      </c>
      <c r="AQ123" s="1059"/>
      <c r="AR123" s="1059"/>
      <c r="AS123" s="1059"/>
      <c r="AT123" s="1060"/>
      <c r="AU123" s="1091"/>
      <c r="AV123" s="1092"/>
      <c r="AW123" s="1092"/>
      <c r="AX123" s="1092"/>
      <c r="AY123" s="1092"/>
      <c r="AZ123" s="279" t="s">
        <v>195</v>
      </c>
      <c r="BA123" s="279"/>
      <c r="BB123" s="279"/>
      <c r="BC123" s="279"/>
      <c r="BD123" s="279"/>
      <c r="BE123" s="279"/>
      <c r="BF123" s="279"/>
      <c r="BG123" s="279"/>
      <c r="BH123" s="279"/>
      <c r="BI123" s="279"/>
      <c r="BJ123" s="279"/>
      <c r="BK123" s="279"/>
      <c r="BL123" s="279"/>
      <c r="BM123" s="279"/>
      <c r="BN123" s="279"/>
      <c r="BO123" s="1071" t="s">
        <v>492</v>
      </c>
      <c r="BP123" s="1102"/>
      <c r="BQ123" s="1161">
        <v>16534964</v>
      </c>
      <c r="BR123" s="1162"/>
      <c r="BS123" s="1162"/>
      <c r="BT123" s="1162"/>
      <c r="BU123" s="1162"/>
      <c r="BV123" s="1162">
        <v>16193697</v>
      </c>
      <c r="BW123" s="1162"/>
      <c r="BX123" s="1162"/>
      <c r="BY123" s="1162"/>
      <c r="BZ123" s="1162"/>
      <c r="CA123" s="1162">
        <v>15880830</v>
      </c>
      <c r="CB123" s="1162"/>
      <c r="CC123" s="1162"/>
      <c r="CD123" s="1162"/>
      <c r="CE123" s="1162"/>
      <c r="CF123" s="1095"/>
      <c r="CG123" s="1096"/>
      <c r="CH123" s="1096"/>
      <c r="CI123" s="1096"/>
      <c r="CJ123" s="1097"/>
      <c r="CK123" s="1106"/>
      <c r="CL123" s="1107"/>
      <c r="CM123" s="1107"/>
      <c r="CN123" s="1107"/>
      <c r="CO123" s="1108"/>
      <c r="CP123" s="1116" t="s">
        <v>493</v>
      </c>
      <c r="CQ123" s="1117"/>
      <c r="CR123" s="1117"/>
      <c r="CS123" s="1117"/>
      <c r="CT123" s="1117"/>
      <c r="CU123" s="1117"/>
      <c r="CV123" s="1117"/>
      <c r="CW123" s="1117"/>
      <c r="CX123" s="1117"/>
      <c r="CY123" s="1117"/>
      <c r="CZ123" s="1117"/>
      <c r="DA123" s="1117"/>
      <c r="DB123" s="1117"/>
      <c r="DC123" s="1117"/>
      <c r="DD123" s="1117"/>
      <c r="DE123" s="1117"/>
      <c r="DF123" s="1118"/>
      <c r="DG123" s="1054">
        <v>687</v>
      </c>
      <c r="DH123" s="1055"/>
      <c r="DI123" s="1055"/>
      <c r="DJ123" s="1055"/>
      <c r="DK123" s="1056"/>
      <c r="DL123" s="1057">
        <v>1089</v>
      </c>
      <c r="DM123" s="1055"/>
      <c r="DN123" s="1055"/>
      <c r="DO123" s="1055"/>
      <c r="DP123" s="1056"/>
      <c r="DQ123" s="1057">
        <v>1648</v>
      </c>
      <c r="DR123" s="1055"/>
      <c r="DS123" s="1055"/>
      <c r="DT123" s="1055"/>
      <c r="DU123" s="1056"/>
      <c r="DV123" s="1058">
        <v>0</v>
      </c>
      <c r="DW123" s="1059"/>
      <c r="DX123" s="1059"/>
      <c r="DY123" s="1059"/>
      <c r="DZ123" s="1060"/>
    </row>
    <row r="124" spans="1:130" s="248" customFormat="1" ht="26.25" customHeight="1" thickBot="1" x14ac:dyDescent="0.2">
      <c r="A124" s="1155"/>
      <c r="B124" s="1042"/>
      <c r="C124" s="1012" t="s">
        <v>478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479</v>
      </c>
      <c r="AB124" s="1055"/>
      <c r="AC124" s="1055"/>
      <c r="AD124" s="1055"/>
      <c r="AE124" s="1056"/>
      <c r="AF124" s="1057" t="s">
        <v>404</v>
      </c>
      <c r="AG124" s="1055"/>
      <c r="AH124" s="1055"/>
      <c r="AI124" s="1055"/>
      <c r="AJ124" s="1056"/>
      <c r="AK124" s="1057" t="s">
        <v>479</v>
      </c>
      <c r="AL124" s="1055"/>
      <c r="AM124" s="1055"/>
      <c r="AN124" s="1055"/>
      <c r="AO124" s="1056"/>
      <c r="AP124" s="1058" t="s">
        <v>404</v>
      </c>
      <c r="AQ124" s="1059"/>
      <c r="AR124" s="1059"/>
      <c r="AS124" s="1059"/>
      <c r="AT124" s="1060"/>
      <c r="AU124" s="1157" t="s">
        <v>494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404</v>
      </c>
      <c r="BR124" s="1124"/>
      <c r="BS124" s="1124"/>
      <c r="BT124" s="1124"/>
      <c r="BU124" s="1124"/>
      <c r="BV124" s="1124" t="s">
        <v>479</v>
      </c>
      <c r="BW124" s="1124"/>
      <c r="BX124" s="1124"/>
      <c r="BY124" s="1124"/>
      <c r="BZ124" s="1124"/>
      <c r="CA124" s="1124" t="s">
        <v>479</v>
      </c>
      <c r="CB124" s="1124"/>
      <c r="CC124" s="1124"/>
      <c r="CD124" s="1124"/>
      <c r="CE124" s="1124"/>
      <c r="CF124" s="1125"/>
      <c r="CG124" s="1126"/>
      <c r="CH124" s="1126"/>
      <c r="CI124" s="1126"/>
      <c r="CJ124" s="1127"/>
      <c r="CK124" s="1109"/>
      <c r="CL124" s="1109"/>
      <c r="CM124" s="1109"/>
      <c r="CN124" s="1109"/>
      <c r="CO124" s="1110"/>
      <c r="CP124" s="1116" t="s">
        <v>495</v>
      </c>
      <c r="CQ124" s="1117"/>
      <c r="CR124" s="1117"/>
      <c r="CS124" s="1117"/>
      <c r="CT124" s="1117"/>
      <c r="CU124" s="1117"/>
      <c r="CV124" s="1117"/>
      <c r="CW124" s="1117"/>
      <c r="CX124" s="1117"/>
      <c r="CY124" s="1117"/>
      <c r="CZ124" s="1117"/>
      <c r="DA124" s="1117"/>
      <c r="DB124" s="1117"/>
      <c r="DC124" s="1117"/>
      <c r="DD124" s="1117"/>
      <c r="DE124" s="1117"/>
      <c r="DF124" s="1118"/>
      <c r="DG124" s="1101" t="s">
        <v>457</v>
      </c>
      <c r="DH124" s="1080"/>
      <c r="DI124" s="1080"/>
      <c r="DJ124" s="1080"/>
      <c r="DK124" s="1081"/>
      <c r="DL124" s="1079" t="s">
        <v>457</v>
      </c>
      <c r="DM124" s="1080"/>
      <c r="DN124" s="1080"/>
      <c r="DO124" s="1080"/>
      <c r="DP124" s="1081"/>
      <c r="DQ124" s="1079" t="s">
        <v>457</v>
      </c>
      <c r="DR124" s="1080"/>
      <c r="DS124" s="1080"/>
      <c r="DT124" s="1080"/>
      <c r="DU124" s="1081"/>
      <c r="DV124" s="1082" t="s">
        <v>457</v>
      </c>
      <c r="DW124" s="1083"/>
      <c r="DX124" s="1083"/>
      <c r="DY124" s="1083"/>
      <c r="DZ124" s="1084"/>
    </row>
    <row r="125" spans="1:130" s="248" customFormat="1" ht="26.25" customHeight="1" x14ac:dyDescent="0.15">
      <c r="A125" s="1155"/>
      <c r="B125" s="1042"/>
      <c r="C125" s="1012" t="s">
        <v>481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457</v>
      </c>
      <c r="AB125" s="1055"/>
      <c r="AC125" s="1055"/>
      <c r="AD125" s="1055"/>
      <c r="AE125" s="1056"/>
      <c r="AF125" s="1057" t="s">
        <v>457</v>
      </c>
      <c r="AG125" s="1055"/>
      <c r="AH125" s="1055"/>
      <c r="AI125" s="1055"/>
      <c r="AJ125" s="1056"/>
      <c r="AK125" s="1057" t="s">
        <v>457</v>
      </c>
      <c r="AL125" s="1055"/>
      <c r="AM125" s="1055"/>
      <c r="AN125" s="1055"/>
      <c r="AO125" s="1056"/>
      <c r="AP125" s="1058" t="s">
        <v>457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496</v>
      </c>
      <c r="CL125" s="1104"/>
      <c r="CM125" s="1104"/>
      <c r="CN125" s="1104"/>
      <c r="CO125" s="1105"/>
      <c r="CP125" s="1036" t="s">
        <v>497</v>
      </c>
      <c r="CQ125" s="985"/>
      <c r="CR125" s="985"/>
      <c r="CS125" s="985"/>
      <c r="CT125" s="985"/>
      <c r="CU125" s="985"/>
      <c r="CV125" s="985"/>
      <c r="CW125" s="985"/>
      <c r="CX125" s="985"/>
      <c r="CY125" s="985"/>
      <c r="CZ125" s="985"/>
      <c r="DA125" s="985"/>
      <c r="DB125" s="985"/>
      <c r="DC125" s="985"/>
      <c r="DD125" s="985"/>
      <c r="DE125" s="985"/>
      <c r="DF125" s="986"/>
      <c r="DG125" s="1022" t="s">
        <v>457</v>
      </c>
      <c r="DH125" s="1023"/>
      <c r="DI125" s="1023"/>
      <c r="DJ125" s="1023"/>
      <c r="DK125" s="1023"/>
      <c r="DL125" s="1023" t="s">
        <v>457</v>
      </c>
      <c r="DM125" s="1023"/>
      <c r="DN125" s="1023"/>
      <c r="DO125" s="1023"/>
      <c r="DP125" s="1023"/>
      <c r="DQ125" s="1023" t="s">
        <v>457</v>
      </c>
      <c r="DR125" s="1023"/>
      <c r="DS125" s="1023"/>
      <c r="DT125" s="1023"/>
      <c r="DU125" s="1023"/>
      <c r="DV125" s="1024" t="s">
        <v>457</v>
      </c>
      <c r="DW125" s="1024"/>
      <c r="DX125" s="1024"/>
      <c r="DY125" s="1024"/>
      <c r="DZ125" s="1025"/>
    </row>
    <row r="126" spans="1:130" s="248" customFormat="1" ht="26.25" customHeight="1" thickBot="1" x14ac:dyDescent="0.2">
      <c r="A126" s="1155"/>
      <c r="B126" s="1042"/>
      <c r="C126" s="1012" t="s">
        <v>483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457</v>
      </c>
      <c r="AB126" s="1055"/>
      <c r="AC126" s="1055"/>
      <c r="AD126" s="1055"/>
      <c r="AE126" s="1056"/>
      <c r="AF126" s="1057" t="s">
        <v>457</v>
      </c>
      <c r="AG126" s="1055"/>
      <c r="AH126" s="1055"/>
      <c r="AI126" s="1055"/>
      <c r="AJ126" s="1056"/>
      <c r="AK126" s="1057" t="s">
        <v>457</v>
      </c>
      <c r="AL126" s="1055"/>
      <c r="AM126" s="1055"/>
      <c r="AN126" s="1055"/>
      <c r="AO126" s="1056"/>
      <c r="AP126" s="1058" t="s">
        <v>457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498</v>
      </c>
      <c r="CQ126" s="1046"/>
      <c r="CR126" s="1046"/>
      <c r="CS126" s="1046"/>
      <c r="CT126" s="1046"/>
      <c r="CU126" s="1046"/>
      <c r="CV126" s="1046"/>
      <c r="CW126" s="1046"/>
      <c r="CX126" s="1046"/>
      <c r="CY126" s="1046"/>
      <c r="CZ126" s="1046"/>
      <c r="DA126" s="1046"/>
      <c r="DB126" s="1046"/>
      <c r="DC126" s="1046"/>
      <c r="DD126" s="1046"/>
      <c r="DE126" s="1046"/>
      <c r="DF126" s="1047"/>
      <c r="DG126" s="1015" t="s">
        <v>457</v>
      </c>
      <c r="DH126" s="1016"/>
      <c r="DI126" s="1016"/>
      <c r="DJ126" s="1016"/>
      <c r="DK126" s="1016"/>
      <c r="DL126" s="1016" t="s">
        <v>457</v>
      </c>
      <c r="DM126" s="1016"/>
      <c r="DN126" s="1016"/>
      <c r="DO126" s="1016"/>
      <c r="DP126" s="1016"/>
      <c r="DQ126" s="1016" t="s">
        <v>457</v>
      </c>
      <c r="DR126" s="1016"/>
      <c r="DS126" s="1016"/>
      <c r="DT126" s="1016"/>
      <c r="DU126" s="1016"/>
      <c r="DV126" s="1017" t="s">
        <v>457</v>
      </c>
      <c r="DW126" s="1017"/>
      <c r="DX126" s="1017"/>
      <c r="DY126" s="1017"/>
      <c r="DZ126" s="1018"/>
    </row>
    <row r="127" spans="1:130" s="248" customFormat="1" ht="26.25" customHeight="1" x14ac:dyDescent="0.15">
      <c r="A127" s="1156"/>
      <c r="B127" s="1044"/>
      <c r="C127" s="1098" t="s">
        <v>499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7526</v>
      </c>
      <c r="AB127" s="1055"/>
      <c r="AC127" s="1055"/>
      <c r="AD127" s="1055"/>
      <c r="AE127" s="1056"/>
      <c r="AF127" s="1057" t="s">
        <v>457</v>
      </c>
      <c r="AG127" s="1055"/>
      <c r="AH127" s="1055"/>
      <c r="AI127" s="1055"/>
      <c r="AJ127" s="1056"/>
      <c r="AK127" s="1057" t="s">
        <v>457</v>
      </c>
      <c r="AL127" s="1055"/>
      <c r="AM127" s="1055"/>
      <c r="AN127" s="1055"/>
      <c r="AO127" s="1056"/>
      <c r="AP127" s="1058" t="s">
        <v>457</v>
      </c>
      <c r="AQ127" s="1059"/>
      <c r="AR127" s="1059"/>
      <c r="AS127" s="1059"/>
      <c r="AT127" s="1060"/>
      <c r="AU127" s="284"/>
      <c r="AV127" s="284"/>
      <c r="AW127" s="284"/>
      <c r="AX127" s="1128" t="s">
        <v>500</v>
      </c>
      <c r="AY127" s="1129"/>
      <c r="AZ127" s="1129"/>
      <c r="BA127" s="1129"/>
      <c r="BB127" s="1129"/>
      <c r="BC127" s="1129"/>
      <c r="BD127" s="1129"/>
      <c r="BE127" s="1130"/>
      <c r="BF127" s="1131" t="s">
        <v>501</v>
      </c>
      <c r="BG127" s="1129"/>
      <c r="BH127" s="1129"/>
      <c r="BI127" s="1129"/>
      <c r="BJ127" s="1129"/>
      <c r="BK127" s="1129"/>
      <c r="BL127" s="1130"/>
      <c r="BM127" s="1131" t="s">
        <v>502</v>
      </c>
      <c r="BN127" s="1129"/>
      <c r="BO127" s="1129"/>
      <c r="BP127" s="1129"/>
      <c r="BQ127" s="1129"/>
      <c r="BR127" s="1129"/>
      <c r="BS127" s="1130"/>
      <c r="BT127" s="1131" t="s">
        <v>503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504</v>
      </c>
      <c r="CQ127" s="1046"/>
      <c r="CR127" s="1046"/>
      <c r="CS127" s="1046"/>
      <c r="CT127" s="1046"/>
      <c r="CU127" s="1046"/>
      <c r="CV127" s="1046"/>
      <c r="CW127" s="1046"/>
      <c r="CX127" s="1046"/>
      <c r="CY127" s="1046"/>
      <c r="CZ127" s="1046"/>
      <c r="DA127" s="1046"/>
      <c r="DB127" s="1046"/>
      <c r="DC127" s="1046"/>
      <c r="DD127" s="1046"/>
      <c r="DE127" s="1046"/>
      <c r="DF127" s="1047"/>
      <c r="DG127" s="1015" t="s">
        <v>457</v>
      </c>
      <c r="DH127" s="1016"/>
      <c r="DI127" s="1016"/>
      <c r="DJ127" s="1016"/>
      <c r="DK127" s="1016"/>
      <c r="DL127" s="1016" t="s">
        <v>457</v>
      </c>
      <c r="DM127" s="1016"/>
      <c r="DN127" s="1016"/>
      <c r="DO127" s="1016"/>
      <c r="DP127" s="1016"/>
      <c r="DQ127" s="1016" t="s">
        <v>457</v>
      </c>
      <c r="DR127" s="1016"/>
      <c r="DS127" s="1016"/>
      <c r="DT127" s="1016"/>
      <c r="DU127" s="1016"/>
      <c r="DV127" s="1017" t="s">
        <v>457</v>
      </c>
      <c r="DW127" s="1017"/>
      <c r="DX127" s="1017"/>
      <c r="DY127" s="1017"/>
      <c r="DZ127" s="1018"/>
    </row>
    <row r="128" spans="1:130" s="248" customFormat="1" ht="26.25" customHeight="1" thickBot="1" x14ac:dyDescent="0.2">
      <c r="A128" s="1139" t="s">
        <v>505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506</v>
      </c>
      <c r="X128" s="1141"/>
      <c r="Y128" s="1141"/>
      <c r="Z128" s="1142"/>
      <c r="AA128" s="1143">
        <v>66902</v>
      </c>
      <c r="AB128" s="1144"/>
      <c r="AC128" s="1144"/>
      <c r="AD128" s="1144"/>
      <c r="AE128" s="1145"/>
      <c r="AF128" s="1146">
        <v>72813</v>
      </c>
      <c r="AG128" s="1144"/>
      <c r="AH128" s="1144"/>
      <c r="AI128" s="1144"/>
      <c r="AJ128" s="1145"/>
      <c r="AK128" s="1146">
        <v>85432</v>
      </c>
      <c r="AL128" s="1144"/>
      <c r="AM128" s="1144"/>
      <c r="AN128" s="1144"/>
      <c r="AO128" s="1145"/>
      <c r="AP128" s="1147"/>
      <c r="AQ128" s="1148"/>
      <c r="AR128" s="1148"/>
      <c r="AS128" s="1148"/>
      <c r="AT128" s="1149"/>
      <c r="AU128" s="284"/>
      <c r="AV128" s="284"/>
      <c r="AW128" s="284"/>
      <c r="AX128" s="984" t="s">
        <v>507</v>
      </c>
      <c r="AY128" s="985"/>
      <c r="AZ128" s="985"/>
      <c r="BA128" s="985"/>
      <c r="BB128" s="985"/>
      <c r="BC128" s="985"/>
      <c r="BD128" s="985"/>
      <c r="BE128" s="986"/>
      <c r="BF128" s="1150" t="s">
        <v>252</v>
      </c>
      <c r="BG128" s="1151"/>
      <c r="BH128" s="1151"/>
      <c r="BI128" s="1151"/>
      <c r="BJ128" s="1151"/>
      <c r="BK128" s="1151"/>
      <c r="BL128" s="1152"/>
      <c r="BM128" s="1150">
        <v>14.74</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508</v>
      </c>
      <c r="CQ128" s="1133"/>
      <c r="CR128" s="1133"/>
      <c r="CS128" s="1133"/>
      <c r="CT128" s="1133"/>
      <c r="CU128" s="1133"/>
      <c r="CV128" s="1133"/>
      <c r="CW128" s="1133"/>
      <c r="CX128" s="1133"/>
      <c r="CY128" s="1133"/>
      <c r="CZ128" s="1133"/>
      <c r="DA128" s="1133"/>
      <c r="DB128" s="1133"/>
      <c r="DC128" s="1133"/>
      <c r="DD128" s="1133"/>
      <c r="DE128" s="1133"/>
      <c r="DF128" s="1134"/>
      <c r="DG128" s="1135" t="s">
        <v>419</v>
      </c>
      <c r="DH128" s="1136"/>
      <c r="DI128" s="1136"/>
      <c r="DJ128" s="1136"/>
      <c r="DK128" s="1136"/>
      <c r="DL128" s="1136" t="s">
        <v>252</v>
      </c>
      <c r="DM128" s="1136"/>
      <c r="DN128" s="1136"/>
      <c r="DO128" s="1136"/>
      <c r="DP128" s="1136"/>
      <c r="DQ128" s="1136" t="s">
        <v>419</v>
      </c>
      <c r="DR128" s="1136"/>
      <c r="DS128" s="1136"/>
      <c r="DT128" s="1136"/>
      <c r="DU128" s="1136"/>
      <c r="DV128" s="1137" t="s">
        <v>419</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509</v>
      </c>
      <c r="X129" s="1170"/>
      <c r="Y129" s="1170"/>
      <c r="Z129" s="1171"/>
      <c r="AA129" s="1054">
        <v>5197200</v>
      </c>
      <c r="AB129" s="1055"/>
      <c r="AC129" s="1055"/>
      <c r="AD129" s="1055"/>
      <c r="AE129" s="1056"/>
      <c r="AF129" s="1057">
        <v>5227508</v>
      </c>
      <c r="AG129" s="1055"/>
      <c r="AH129" s="1055"/>
      <c r="AI129" s="1055"/>
      <c r="AJ129" s="1056"/>
      <c r="AK129" s="1057">
        <v>5420533</v>
      </c>
      <c r="AL129" s="1055"/>
      <c r="AM129" s="1055"/>
      <c r="AN129" s="1055"/>
      <c r="AO129" s="1056"/>
      <c r="AP129" s="1172"/>
      <c r="AQ129" s="1173"/>
      <c r="AR129" s="1173"/>
      <c r="AS129" s="1173"/>
      <c r="AT129" s="1174"/>
      <c r="AU129" s="286"/>
      <c r="AV129" s="286"/>
      <c r="AW129" s="286"/>
      <c r="AX129" s="1163" t="s">
        <v>510</v>
      </c>
      <c r="AY129" s="1046"/>
      <c r="AZ129" s="1046"/>
      <c r="BA129" s="1046"/>
      <c r="BB129" s="1046"/>
      <c r="BC129" s="1046"/>
      <c r="BD129" s="1046"/>
      <c r="BE129" s="1047"/>
      <c r="BF129" s="1164" t="s">
        <v>419</v>
      </c>
      <c r="BG129" s="1165"/>
      <c r="BH129" s="1165"/>
      <c r="BI129" s="1165"/>
      <c r="BJ129" s="1165"/>
      <c r="BK129" s="1165"/>
      <c r="BL129" s="1166"/>
      <c r="BM129" s="1164">
        <v>19.739999999999998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511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512</v>
      </c>
      <c r="X130" s="1170"/>
      <c r="Y130" s="1170"/>
      <c r="Z130" s="1171"/>
      <c r="AA130" s="1054">
        <v>893048</v>
      </c>
      <c r="AB130" s="1055"/>
      <c r="AC130" s="1055"/>
      <c r="AD130" s="1055"/>
      <c r="AE130" s="1056"/>
      <c r="AF130" s="1057">
        <v>891214</v>
      </c>
      <c r="AG130" s="1055"/>
      <c r="AH130" s="1055"/>
      <c r="AI130" s="1055"/>
      <c r="AJ130" s="1056"/>
      <c r="AK130" s="1057">
        <v>911184</v>
      </c>
      <c r="AL130" s="1055"/>
      <c r="AM130" s="1055"/>
      <c r="AN130" s="1055"/>
      <c r="AO130" s="1056"/>
      <c r="AP130" s="1172"/>
      <c r="AQ130" s="1173"/>
      <c r="AR130" s="1173"/>
      <c r="AS130" s="1173"/>
      <c r="AT130" s="1174"/>
      <c r="AU130" s="286"/>
      <c r="AV130" s="286"/>
      <c r="AW130" s="286"/>
      <c r="AX130" s="1163" t="s">
        <v>513</v>
      </c>
      <c r="AY130" s="1046"/>
      <c r="AZ130" s="1046"/>
      <c r="BA130" s="1046"/>
      <c r="BB130" s="1046"/>
      <c r="BC130" s="1046"/>
      <c r="BD130" s="1046"/>
      <c r="BE130" s="1047"/>
      <c r="BF130" s="1200">
        <v>9.6999999999999993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514</v>
      </c>
      <c r="X131" s="1208"/>
      <c r="Y131" s="1208"/>
      <c r="Z131" s="1209"/>
      <c r="AA131" s="1101">
        <v>4304152</v>
      </c>
      <c r="AB131" s="1080"/>
      <c r="AC131" s="1080"/>
      <c r="AD131" s="1080"/>
      <c r="AE131" s="1081"/>
      <c r="AF131" s="1079">
        <v>4336294</v>
      </c>
      <c r="AG131" s="1080"/>
      <c r="AH131" s="1080"/>
      <c r="AI131" s="1080"/>
      <c r="AJ131" s="1081"/>
      <c r="AK131" s="1079">
        <v>4509349</v>
      </c>
      <c r="AL131" s="1080"/>
      <c r="AM131" s="1080"/>
      <c r="AN131" s="1080"/>
      <c r="AO131" s="1081"/>
      <c r="AP131" s="1210"/>
      <c r="AQ131" s="1211"/>
      <c r="AR131" s="1211"/>
      <c r="AS131" s="1211"/>
      <c r="AT131" s="1212"/>
      <c r="AU131" s="286"/>
      <c r="AV131" s="286"/>
      <c r="AW131" s="286"/>
      <c r="AX131" s="1182" t="s">
        <v>515</v>
      </c>
      <c r="AY131" s="1133"/>
      <c r="AZ131" s="1133"/>
      <c r="BA131" s="1133"/>
      <c r="BB131" s="1133"/>
      <c r="BC131" s="1133"/>
      <c r="BD131" s="1133"/>
      <c r="BE131" s="1134"/>
      <c r="BF131" s="1183" t="s">
        <v>419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517</v>
      </c>
      <c r="W132" s="1193"/>
      <c r="X132" s="1193"/>
      <c r="Y132" s="1193"/>
      <c r="Z132" s="1194"/>
      <c r="AA132" s="1195">
        <v>9.6514946500000001</v>
      </c>
      <c r="AB132" s="1196"/>
      <c r="AC132" s="1196"/>
      <c r="AD132" s="1196"/>
      <c r="AE132" s="1197"/>
      <c r="AF132" s="1198">
        <v>9.6297898620000009</v>
      </c>
      <c r="AG132" s="1196"/>
      <c r="AH132" s="1196"/>
      <c r="AI132" s="1196"/>
      <c r="AJ132" s="1197"/>
      <c r="AK132" s="1198">
        <v>9.9812855470000006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518</v>
      </c>
      <c r="W133" s="1176"/>
      <c r="X133" s="1176"/>
      <c r="Y133" s="1176"/>
      <c r="Z133" s="1177"/>
      <c r="AA133" s="1178">
        <v>9</v>
      </c>
      <c r="AB133" s="1179"/>
      <c r="AC133" s="1179"/>
      <c r="AD133" s="1179"/>
      <c r="AE133" s="1180"/>
      <c r="AF133" s="1178">
        <v>9.1</v>
      </c>
      <c r="AG133" s="1179"/>
      <c r="AH133" s="1179"/>
      <c r="AI133" s="1179"/>
      <c r="AJ133" s="1180"/>
      <c r="AK133" s="1178">
        <v>9.6999999999999993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EEHKvUiRmQ5W2EYOM9xf6eGD96YRTNfazqf+ZaUbbGKBeche+b26KLbc9MW80NNI3JnkDTKljLWRTzhNfY3tg==" saltValue="nqo354XC34EZB+eTgJIVF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4"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JdaIowd8xzVI9IPyaPSv2aXwUpTIC6EM+bCeUp4cpVfrEsvLJgZ8vcBPt5wzPxl89tFasfTn3Cq9Zmphbh3tw==" saltValue="lHdcleGv8bstvQfi+cIz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EMdc05tXqf/kXcANj/S1XkVgzvaIrkgH+HOeNt0o/JpD9DG+r0hpXnKmCcjhjqEzpD72H2IvFVgnW3SvbOHvA==" saltValue="jnOww06vf/zB4cAMraFQ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522</v>
      </c>
      <c r="AP7" s="305"/>
      <c r="AQ7" s="306" t="s">
        <v>523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524</v>
      </c>
      <c r="AQ8" s="312" t="s">
        <v>525</v>
      </c>
      <c r="AR8" s="313" t="s">
        <v>526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527</v>
      </c>
      <c r="AL9" s="1216"/>
      <c r="AM9" s="1216"/>
      <c r="AN9" s="1217"/>
      <c r="AO9" s="314">
        <v>1631260</v>
      </c>
      <c r="AP9" s="314">
        <v>244054</v>
      </c>
      <c r="AQ9" s="315">
        <v>156065</v>
      </c>
      <c r="AR9" s="316">
        <v>56.4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528</v>
      </c>
      <c r="AL10" s="1216"/>
      <c r="AM10" s="1216"/>
      <c r="AN10" s="1217"/>
      <c r="AO10" s="317">
        <v>196559</v>
      </c>
      <c r="AP10" s="317">
        <v>29407</v>
      </c>
      <c r="AQ10" s="318">
        <v>24089</v>
      </c>
      <c r="AR10" s="319">
        <v>22.1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529</v>
      </c>
      <c r="AL11" s="1216"/>
      <c r="AM11" s="1216"/>
      <c r="AN11" s="1217"/>
      <c r="AO11" s="317">
        <v>176339</v>
      </c>
      <c r="AP11" s="317">
        <v>26382</v>
      </c>
      <c r="AQ11" s="318">
        <v>3903</v>
      </c>
      <c r="AR11" s="319">
        <v>575.9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530</v>
      </c>
      <c r="AL12" s="1216"/>
      <c r="AM12" s="1216"/>
      <c r="AN12" s="1217"/>
      <c r="AO12" s="317" t="s">
        <v>531</v>
      </c>
      <c r="AP12" s="317" t="s">
        <v>531</v>
      </c>
      <c r="AQ12" s="318" t="s">
        <v>531</v>
      </c>
      <c r="AR12" s="319" t="s">
        <v>531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532</v>
      </c>
      <c r="AL13" s="1216"/>
      <c r="AM13" s="1216"/>
      <c r="AN13" s="1217"/>
      <c r="AO13" s="317">
        <v>54474</v>
      </c>
      <c r="AP13" s="317">
        <v>8150</v>
      </c>
      <c r="AQ13" s="318">
        <v>6134</v>
      </c>
      <c r="AR13" s="319">
        <v>32.9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533</v>
      </c>
      <c r="AL14" s="1216"/>
      <c r="AM14" s="1216"/>
      <c r="AN14" s="1217"/>
      <c r="AO14" s="317">
        <v>54410</v>
      </c>
      <c r="AP14" s="317">
        <v>8140</v>
      </c>
      <c r="AQ14" s="318">
        <v>6841</v>
      </c>
      <c r="AR14" s="319">
        <v>19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534</v>
      </c>
      <c r="AL15" s="1222"/>
      <c r="AM15" s="1222"/>
      <c r="AN15" s="1223"/>
      <c r="AO15" s="317">
        <v>-117635</v>
      </c>
      <c r="AP15" s="317">
        <v>-17599</v>
      </c>
      <c r="AQ15" s="318">
        <v>-12699</v>
      </c>
      <c r="AR15" s="319">
        <v>38.6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195</v>
      </c>
      <c r="AL16" s="1222"/>
      <c r="AM16" s="1222"/>
      <c r="AN16" s="1223"/>
      <c r="AO16" s="317">
        <v>1995407</v>
      </c>
      <c r="AP16" s="317">
        <v>298535</v>
      </c>
      <c r="AQ16" s="318">
        <v>184332</v>
      </c>
      <c r="AR16" s="319">
        <v>62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536</v>
      </c>
      <c r="AP20" s="326" t="s">
        <v>537</v>
      </c>
      <c r="AQ20" s="327" t="s">
        <v>538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539</v>
      </c>
      <c r="AL21" s="1225"/>
      <c r="AM21" s="1225"/>
      <c r="AN21" s="1226"/>
      <c r="AO21" s="330">
        <v>22.59</v>
      </c>
      <c r="AP21" s="331">
        <v>15.68</v>
      </c>
      <c r="AQ21" s="332">
        <v>6.91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540</v>
      </c>
      <c r="AL22" s="1225"/>
      <c r="AM22" s="1225"/>
      <c r="AN22" s="1226"/>
      <c r="AO22" s="335">
        <v>96.9</v>
      </c>
      <c r="AP22" s="336">
        <v>95.9</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522</v>
      </c>
      <c r="AP30" s="305"/>
      <c r="AQ30" s="306" t="s">
        <v>523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524</v>
      </c>
      <c r="AQ31" s="312" t="s">
        <v>525</v>
      </c>
      <c r="AR31" s="313" t="s">
        <v>526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544</v>
      </c>
      <c r="AL32" s="1219"/>
      <c r="AM32" s="1219"/>
      <c r="AN32" s="1220"/>
      <c r="AO32" s="345">
        <v>1243329</v>
      </c>
      <c r="AP32" s="345">
        <v>186016</v>
      </c>
      <c r="AQ32" s="346">
        <v>108331</v>
      </c>
      <c r="AR32" s="347">
        <v>71.7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545</v>
      </c>
      <c r="AL33" s="1219"/>
      <c r="AM33" s="1219"/>
      <c r="AN33" s="1220"/>
      <c r="AO33" s="345" t="s">
        <v>531</v>
      </c>
      <c r="AP33" s="345" t="s">
        <v>531</v>
      </c>
      <c r="AQ33" s="346">
        <v>132</v>
      </c>
      <c r="AR33" s="347" t="s">
        <v>531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546</v>
      </c>
      <c r="AL34" s="1219"/>
      <c r="AM34" s="1219"/>
      <c r="AN34" s="1220"/>
      <c r="AO34" s="345" t="s">
        <v>531</v>
      </c>
      <c r="AP34" s="345" t="s">
        <v>531</v>
      </c>
      <c r="AQ34" s="346">
        <v>205</v>
      </c>
      <c r="AR34" s="347" t="s">
        <v>531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547</v>
      </c>
      <c r="AL35" s="1219"/>
      <c r="AM35" s="1219"/>
      <c r="AN35" s="1220"/>
      <c r="AO35" s="345">
        <v>199524</v>
      </c>
      <c r="AP35" s="345">
        <v>29851</v>
      </c>
      <c r="AQ35" s="346">
        <v>22911</v>
      </c>
      <c r="AR35" s="347">
        <v>30.3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548</v>
      </c>
      <c r="AL36" s="1219"/>
      <c r="AM36" s="1219"/>
      <c r="AN36" s="1220"/>
      <c r="AO36" s="345">
        <v>3854</v>
      </c>
      <c r="AP36" s="345">
        <v>577</v>
      </c>
      <c r="AQ36" s="346">
        <v>3832</v>
      </c>
      <c r="AR36" s="347">
        <v>-84.9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549</v>
      </c>
      <c r="AL37" s="1219"/>
      <c r="AM37" s="1219"/>
      <c r="AN37" s="1220"/>
      <c r="AO37" s="345" t="s">
        <v>531</v>
      </c>
      <c r="AP37" s="345" t="s">
        <v>531</v>
      </c>
      <c r="AQ37" s="346">
        <v>1000</v>
      </c>
      <c r="AR37" s="347" t="s">
        <v>531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550</v>
      </c>
      <c r="AL38" s="1228"/>
      <c r="AM38" s="1228"/>
      <c r="AN38" s="1229"/>
      <c r="AO38" s="348" t="s">
        <v>531</v>
      </c>
      <c r="AP38" s="348" t="s">
        <v>531</v>
      </c>
      <c r="AQ38" s="349">
        <v>21</v>
      </c>
      <c r="AR38" s="337" t="s">
        <v>531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551</v>
      </c>
      <c r="AL39" s="1228"/>
      <c r="AM39" s="1228"/>
      <c r="AN39" s="1229"/>
      <c r="AO39" s="345">
        <v>-85432</v>
      </c>
      <c r="AP39" s="345">
        <v>-12782</v>
      </c>
      <c r="AQ39" s="346">
        <v>-5292</v>
      </c>
      <c r="AR39" s="347">
        <v>141.5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552</v>
      </c>
      <c r="AL40" s="1219"/>
      <c r="AM40" s="1219"/>
      <c r="AN40" s="1220"/>
      <c r="AO40" s="345">
        <v>-911184</v>
      </c>
      <c r="AP40" s="345">
        <v>-136323</v>
      </c>
      <c r="AQ40" s="346">
        <v>-91315</v>
      </c>
      <c r="AR40" s="347">
        <v>49.3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309</v>
      </c>
      <c r="AL41" s="1231"/>
      <c r="AM41" s="1231"/>
      <c r="AN41" s="1232"/>
      <c r="AO41" s="345">
        <v>450091</v>
      </c>
      <c r="AP41" s="345">
        <v>67339</v>
      </c>
      <c r="AQ41" s="346">
        <v>39824</v>
      </c>
      <c r="AR41" s="347">
        <v>69.099999999999994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522</v>
      </c>
      <c r="AN49" s="1235" t="s">
        <v>556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557</v>
      </c>
      <c r="AO50" s="362" t="s">
        <v>558</v>
      </c>
      <c r="AP50" s="363" t="s">
        <v>559</v>
      </c>
      <c r="AQ50" s="364" t="s">
        <v>560</v>
      </c>
      <c r="AR50" s="365" t="s">
        <v>561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562</v>
      </c>
      <c r="AL51" s="358"/>
      <c r="AM51" s="366">
        <v>1826346</v>
      </c>
      <c r="AN51" s="367">
        <v>255827</v>
      </c>
      <c r="AO51" s="368">
        <v>-14</v>
      </c>
      <c r="AP51" s="369">
        <v>168868</v>
      </c>
      <c r="AQ51" s="370">
        <v>4.0999999999999996</v>
      </c>
      <c r="AR51" s="371">
        <v>-18.100000000000001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563</v>
      </c>
      <c r="AM52" s="374">
        <v>971252</v>
      </c>
      <c r="AN52" s="375">
        <v>136049</v>
      </c>
      <c r="AO52" s="376">
        <v>32.9</v>
      </c>
      <c r="AP52" s="377">
        <v>79360</v>
      </c>
      <c r="AQ52" s="378">
        <v>-0.8</v>
      </c>
      <c r="AR52" s="379">
        <v>33.700000000000003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564</v>
      </c>
      <c r="AL53" s="358"/>
      <c r="AM53" s="366">
        <v>3130220</v>
      </c>
      <c r="AN53" s="367">
        <v>443311</v>
      </c>
      <c r="AO53" s="368">
        <v>73.3</v>
      </c>
      <c r="AP53" s="369">
        <v>202870</v>
      </c>
      <c r="AQ53" s="370">
        <v>20.100000000000001</v>
      </c>
      <c r="AR53" s="371">
        <v>53.2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563</v>
      </c>
      <c r="AM54" s="374">
        <v>1657467</v>
      </c>
      <c r="AN54" s="375">
        <v>234735</v>
      </c>
      <c r="AO54" s="376">
        <v>72.5</v>
      </c>
      <c r="AP54" s="377">
        <v>79735</v>
      </c>
      <c r="AQ54" s="378">
        <v>0.5</v>
      </c>
      <c r="AR54" s="379">
        <v>72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565</v>
      </c>
      <c r="AL55" s="358"/>
      <c r="AM55" s="366">
        <v>2924714</v>
      </c>
      <c r="AN55" s="367">
        <v>422158</v>
      </c>
      <c r="AO55" s="368">
        <v>-4.8</v>
      </c>
      <c r="AP55" s="369">
        <v>167497</v>
      </c>
      <c r="AQ55" s="370">
        <v>-17.399999999999999</v>
      </c>
      <c r="AR55" s="371">
        <v>12.6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563</v>
      </c>
      <c r="AM56" s="374">
        <v>2224125</v>
      </c>
      <c r="AN56" s="375">
        <v>321034</v>
      </c>
      <c r="AO56" s="376">
        <v>36.799999999999997</v>
      </c>
      <c r="AP56" s="377">
        <v>82571</v>
      </c>
      <c r="AQ56" s="378">
        <v>3.6</v>
      </c>
      <c r="AR56" s="379">
        <v>33.200000000000003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566</v>
      </c>
      <c r="AL57" s="358"/>
      <c r="AM57" s="366">
        <v>2409815</v>
      </c>
      <c r="AN57" s="367">
        <v>355063</v>
      </c>
      <c r="AO57" s="368">
        <v>-15.9</v>
      </c>
      <c r="AP57" s="369">
        <v>190274</v>
      </c>
      <c r="AQ57" s="370">
        <v>13.6</v>
      </c>
      <c r="AR57" s="371">
        <v>-29.5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563</v>
      </c>
      <c r="AM58" s="374">
        <v>1336396</v>
      </c>
      <c r="AN58" s="375">
        <v>196905</v>
      </c>
      <c r="AO58" s="376">
        <v>-38.700000000000003</v>
      </c>
      <c r="AP58" s="377">
        <v>88584</v>
      </c>
      <c r="AQ58" s="378">
        <v>7.3</v>
      </c>
      <c r="AR58" s="379">
        <v>-46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567</v>
      </c>
      <c r="AL59" s="358"/>
      <c r="AM59" s="366">
        <v>1492273</v>
      </c>
      <c r="AN59" s="367">
        <v>223260</v>
      </c>
      <c r="AO59" s="368">
        <v>-37.1</v>
      </c>
      <c r="AP59" s="369">
        <v>200194</v>
      </c>
      <c r="AQ59" s="370">
        <v>5.2</v>
      </c>
      <c r="AR59" s="371">
        <v>-42.3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563</v>
      </c>
      <c r="AM60" s="374">
        <v>746973</v>
      </c>
      <c r="AN60" s="375">
        <v>111755</v>
      </c>
      <c r="AO60" s="376">
        <v>-43.2</v>
      </c>
      <c r="AP60" s="377">
        <v>106422</v>
      </c>
      <c r="AQ60" s="378">
        <v>20.100000000000001</v>
      </c>
      <c r="AR60" s="379">
        <v>-63.3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568</v>
      </c>
      <c r="AL61" s="380"/>
      <c r="AM61" s="381">
        <v>2356674</v>
      </c>
      <c r="AN61" s="382">
        <v>339924</v>
      </c>
      <c r="AO61" s="383">
        <v>0.3</v>
      </c>
      <c r="AP61" s="384">
        <v>185941</v>
      </c>
      <c r="AQ61" s="385">
        <v>5.0999999999999996</v>
      </c>
      <c r="AR61" s="371">
        <v>-4.8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563</v>
      </c>
      <c r="AM62" s="374">
        <v>1387243</v>
      </c>
      <c r="AN62" s="375">
        <v>200096</v>
      </c>
      <c r="AO62" s="376">
        <v>12.1</v>
      </c>
      <c r="AP62" s="377">
        <v>87334</v>
      </c>
      <c r="AQ62" s="378">
        <v>6.1</v>
      </c>
      <c r="AR62" s="379">
        <v>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sywPI8fuE0A8cIYPZpTVEx1dGIdx7r5W0IR1mQ+iN+/WM8eWdJdNtEAod5g5XYXAeLVToGhOQ232w/piS5a9g==" saltValue="GZEDeCY1o6ZcATUD7lcpH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row r="120" spans="125:125" ht="13.5" hidden="1" customHeight="1" x14ac:dyDescent="0.15"/>
    <row r="121" spans="125:125" ht="13.5" hidden="1" customHeight="1" x14ac:dyDescent="0.15">
      <c r="DU121" s="292"/>
    </row>
  </sheetData>
  <sheetProtection algorithmName="SHA-512" hashValue="c/inhLEe3FMwhENkqOzQwglrXH1V2bi673P2vr2/ri6xX6Cf+g5L5NE/dytATlipgfWnPlPaHTxKDS/r5Zk8Aw==" saltValue="SGRdZIMwnTsJ7j+VrcMQ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571</v>
      </c>
    </row>
  </sheetData>
  <sheetProtection algorithmName="SHA-512" hashValue="H8ssOq1CZbxgeRNXcMNqxvBEzFTe9ZcVyjfn2mlnJe93PPnVb38kW0Gbmz+OXT1JPUEH5fzeJ0o0A4xNT3tWvw==" saltValue="40FOqktFQdHn3fkkaEQFO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38" t="s">
        <v>3</v>
      </c>
      <c r="D47" s="1238"/>
      <c r="E47" s="1239"/>
      <c r="F47" s="11">
        <v>49.9</v>
      </c>
      <c r="G47" s="12">
        <v>49.09</v>
      </c>
      <c r="H47" s="12">
        <v>37.090000000000003</v>
      </c>
      <c r="I47" s="12">
        <v>32.01</v>
      </c>
      <c r="J47" s="13">
        <v>30.04</v>
      </c>
    </row>
    <row r="48" spans="2:10" ht="57.75" customHeight="1" x14ac:dyDescent="0.15">
      <c r="B48" s="14"/>
      <c r="C48" s="1240" t="s">
        <v>4</v>
      </c>
      <c r="D48" s="1240"/>
      <c r="E48" s="1241"/>
      <c r="F48" s="15">
        <v>3.95</v>
      </c>
      <c r="G48" s="16">
        <v>1.99</v>
      </c>
      <c r="H48" s="16">
        <v>1.75</v>
      </c>
      <c r="I48" s="16">
        <v>2.09</v>
      </c>
      <c r="J48" s="17">
        <v>1.68</v>
      </c>
    </row>
    <row r="49" spans="2:10" ht="57.75" customHeight="1" thickBot="1" x14ac:dyDescent="0.2">
      <c r="B49" s="18"/>
      <c r="C49" s="1242" t="s">
        <v>5</v>
      </c>
      <c r="D49" s="1242"/>
      <c r="E49" s="1243"/>
      <c r="F49" s="19">
        <v>7.0000000000000007E-2</v>
      </c>
      <c r="G49" s="20" t="s">
        <v>577</v>
      </c>
      <c r="H49" s="20" t="s">
        <v>578</v>
      </c>
      <c r="I49" s="20" t="s">
        <v>579</v>
      </c>
      <c r="J49" s="21" t="s">
        <v>580</v>
      </c>
    </row>
    <row r="50" spans="2:10" ht="13.5" customHeight="1" x14ac:dyDescent="0.15"/>
  </sheetData>
  <sheetProtection algorithmName="SHA-512" hashValue="kcW4SjmqtnDntNfGLTbsAfp/0pT522A5nXBcxbRE5YhbS32rDxvT+52txtkxxZd8FjzAMNjya29RWe9BvLi6XQ==" saltValue="AO7mJuOiV4sobhGRBHU7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50" t="s">
        <v>581</v>
      </c>
      <c r="D34" s="1250"/>
      <c r="E34" s="1251"/>
      <c r="F34" s="32">
        <v>3.64</v>
      </c>
      <c r="G34" s="33">
        <v>3.45</v>
      </c>
      <c r="H34" s="33">
        <v>3.7</v>
      </c>
      <c r="I34" s="33">
        <v>4.18</v>
      </c>
      <c r="J34" s="34">
        <v>4.55</v>
      </c>
      <c r="K34" s="22"/>
      <c r="L34" s="22"/>
      <c r="M34" s="22"/>
      <c r="N34" s="22"/>
      <c r="O34" s="22"/>
      <c r="P34" s="22"/>
    </row>
    <row r="35" spans="1:16" ht="39" customHeight="1" x14ac:dyDescent="0.15">
      <c r="A35" s="22"/>
      <c r="B35" s="35"/>
      <c r="C35" s="1244" t="s">
        <v>582</v>
      </c>
      <c r="D35" s="1245"/>
      <c r="E35" s="1246"/>
      <c r="F35" s="36">
        <v>5.56</v>
      </c>
      <c r="G35" s="37">
        <v>4.09</v>
      </c>
      <c r="H35" s="37">
        <v>2.88</v>
      </c>
      <c r="I35" s="37">
        <v>3.57</v>
      </c>
      <c r="J35" s="38">
        <v>2.69</v>
      </c>
      <c r="K35" s="22"/>
      <c r="L35" s="22"/>
      <c r="M35" s="22"/>
      <c r="N35" s="22"/>
      <c r="O35" s="22"/>
      <c r="P35" s="22"/>
    </row>
    <row r="36" spans="1:16" ht="39" customHeight="1" x14ac:dyDescent="0.15">
      <c r="A36" s="22"/>
      <c r="B36" s="35"/>
      <c r="C36" s="1244" t="s">
        <v>583</v>
      </c>
      <c r="D36" s="1245"/>
      <c r="E36" s="1246"/>
      <c r="F36" s="36">
        <v>3.94</v>
      </c>
      <c r="G36" s="37">
        <v>1.98</v>
      </c>
      <c r="H36" s="37">
        <v>1.74</v>
      </c>
      <c r="I36" s="37">
        <v>2.06</v>
      </c>
      <c r="J36" s="38">
        <v>1.65</v>
      </c>
      <c r="K36" s="22"/>
      <c r="L36" s="22"/>
      <c r="M36" s="22"/>
      <c r="N36" s="22"/>
      <c r="O36" s="22"/>
      <c r="P36" s="22"/>
    </row>
    <row r="37" spans="1:16" ht="39" customHeight="1" x14ac:dyDescent="0.15">
      <c r="A37" s="22"/>
      <c r="B37" s="35"/>
      <c r="C37" s="1244" t="s">
        <v>584</v>
      </c>
      <c r="D37" s="1245"/>
      <c r="E37" s="1246"/>
      <c r="F37" s="36">
        <v>0.35</v>
      </c>
      <c r="G37" s="37">
        <v>0.13</v>
      </c>
      <c r="H37" s="37">
        <v>0.71</v>
      </c>
      <c r="I37" s="37">
        <v>0.63</v>
      </c>
      <c r="J37" s="38">
        <v>1.06</v>
      </c>
      <c r="K37" s="22"/>
      <c r="L37" s="22"/>
      <c r="M37" s="22"/>
      <c r="N37" s="22"/>
      <c r="O37" s="22"/>
      <c r="P37" s="22"/>
    </row>
    <row r="38" spans="1:16" ht="39" customHeight="1" x14ac:dyDescent="0.15">
      <c r="A38" s="22"/>
      <c r="B38" s="35"/>
      <c r="C38" s="1244" t="s">
        <v>585</v>
      </c>
      <c r="D38" s="1245"/>
      <c r="E38" s="1246"/>
      <c r="F38" s="36">
        <v>1.03</v>
      </c>
      <c r="G38" s="37">
        <v>0.7</v>
      </c>
      <c r="H38" s="37">
        <v>0.27</v>
      </c>
      <c r="I38" s="37">
        <v>0.13</v>
      </c>
      <c r="J38" s="38">
        <v>0.14000000000000001</v>
      </c>
      <c r="K38" s="22"/>
      <c r="L38" s="22"/>
      <c r="M38" s="22"/>
      <c r="N38" s="22"/>
      <c r="O38" s="22"/>
      <c r="P38" s="22"/>
    </row>
    <row r="39" spans="1:16" ht="39" customHeight="1" x14ac:dyDescent="0.15">
      <c r="A39" s="22"/>
      <c r="B39" s="35"/>
      <c r="C39" s="1244" t="s">
        <v>586</v>
      </c>
      <c r="D39" s="1245"/>
      <c r="E39" s="1246"/>
      <c r="F39" s="36">
        <v>0</v>
      </c>
      <c r="G39" s="37">
        <v>0</v>
      </c>
      <c r="H39" s="37">
        <v>0</v>
      </c>
      <c r="I39" s="37">
        <v>0</v>
      </c>
      <c r="J39" s="38">
        <v>0.1</v>
      </c>
      <c r="K39" s="22"/>
      <c r="L39" s="22"/>
      <c r="M39" s="22"/>
      <c r="N39" s="22"/>
      <c r="O39" s="22"/>
      <c r="P39" s="22"/>
    </row>
    <row r="40" spans="1:16" ht="39" customHeight="1" x14ac:dyDescent="0.15">
      <c r="A40" s="22"/>
      <c r="B40" s="35"/>
      <c r="C40" s="1244" t="s">
        <v>587</v>
      </c>
      <c r="D40" s="1245"/>
      <c r="E40" s="1246"/>
      <c r="F40" s="36" t="s">
        <v>531</v>
      </c>
      <c r="G40" s="37" t="s">
        <v>531</v>
      </c>
      <c r="H40" s="37" t="s">
        <v>531</v>
      </c>
      <c r="I40" s="37">
        <v>0.02</v>
      </c>
      <c r="J40" s="38">
        <v>0.02</v>
      </c>
      <c r="K40" s="22"/>
      <c r="L40" s="22"/>
      <c r="M40" s="22"/>
      <c r="N40" s="22"/>
      <c r="O40" s="22"/>
      <c r="P40" s="22"/>
    </row>
    <row r="41" spans="1:16" ht="39" customHeight="1" x14ac:dyDescent="0.15">
      <c r="A41" s="22"/>
      <c r="B41" s="35"/>
      <c r="C41" s="1244" t="s">
        <v>588</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589</v>
      </c>
      <c r="D42" s="1245"/>
      <c r="E42" s="1246"/>
      <c r="F42" s="36" t="s">
        <v>531</v>
      </c>
      <c r="G42" s="37" t="s">
        <v>531</v>
      </c>
      <c r="H42" s="37" t="s">
        <v>531</v>
      </c>
      <c r="I42" s="37" t="s">
        <v>531</v>
      </c>
      <c r="J42" s="38" t="s">
        <v>531</v>
      </c>
      <c r="K42" s="22"/>
      <c r="L42" s="22"/>
      <c r="M42" s="22"/>
      <c r="N42" s="22"/>
      <c r="O42" s="22"/>
      <c r="P42" s="22"/>
    </row>
    <row r="43" spans="1:16" ht="39" customHeight="1" thickBot="1" x14ac:dyDescent="0.2">
      <c r="A43" s="22"/>
      <c r="B43" s="40"/>
      <c r="C43" s="1247" t="s">
        <v>590</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O7Kv5+f4Hh301fcK5KPWxxnHlYxpycfVIsc7E8R2UmOKhq8fY01QjGl6s4V/yqzu1q5H9jJgZajAZOgGeq5bA==" saltValue="W98KKcev5dmh1aNaOsY/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1115</v>
      </c>
      <c r="L45" s="60">
        <v>1089</v>
      </c>
      <c r="M45" s="60">
        <v>1163</v>
      </c>
      <c r="N45" s="60">
        <v>1180</v>
      </c>
      <c r="O45" s="61">
        <v>1243</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531</v>
      </c>
      <c r="L46" s="64" t="s">
        <v>531</v>
      </c>
      <c r="M46" s="64" t="s">
        <v>531</v>
      </c>
      <c r="N46" s="64" t="s">
        <v>531</v>
      </c>
      <c r="O46" s="65" t="s">
        <v>531</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531</v>
      </c>
      <c r="L47" s="64" t="s">
        <v>531</v>
      </c>
      <c r="M47" s="64" t="s">
        <v>531</v>
      </c>
      <c r="N47" s="64" t="s">
        <v>531</v>
      </c>
      <c r="O47" s="65" t="s">
        <v>531</v>
      </c>
      <c r="P47" s="48"/>
      <c r="Q47" s="48"/>
      <c r="R47" s="48"/>
      <c r="S47" s="48"/>
      <c r="T47" s="48"/>
      <c r="U47" s="48"/>
    </row>
    <row r="48" spans="1:21" ht="30.75" customHeight="1" x14ac:dyDescent="0.15">
      <c r="A48" s="48"/>
      <c r="B48" s="1254"/>
      <c r="C48" s="1255"/>
      <c r="D48" s="62"/>
      <c r="E48" s="1260" t="s">
        <v>15</v>
      </c>
      <c r="F48" s="1260"/>
      <c r="G48" s="1260"/>
      <c r="H48" s="1260"/>
      <c r="I48" s="1260"/>
      <c r="J48" s="1261"/>
      <c r="K48" s="63">
        <v>216</v>
      </c>
      <c r="L48" s="64">
        <v>211</v>
      </c>
      <c r="M48" s="64">
        <v>205</v>
      </c>
      <c r="N48" s="64">
        <v>200</v>
      </c>
      <c r="O48" s="65">
        <v>200</v>
      </c>
      <c r="P48" s="48"/>
      <c r="Q48" s="48"/>
      <c r="R48" s="48"/>
      <c r="S48" s="48"/>
      <c r="T48" s="48"/>
      <c r="U48" s="48"/>
    </row>
    <row r="49" spans="1:21" ht="30.75" customHeight="1" x14ac:dyDescent="0.15">
      <c r="A49" s="48"/>
      <c r="B49" s="1254"/>
      <c r="C49" s="1255"/>
      <c r="D49" s="62"/>
      <c r="E49" s="1260" t="s">
        <v>16</v>
      </c>
      <c r="F49" s="1260"/>
      <c r="G49" s="1260"/>
      <c r="H49" s="1260"/>
      <c r="I49" s="1260"/>
      <c r="J49" s="1261"/>
      <c r="K49" s="63">
        <v>62</v>
      </c>
      <c r="L49" s="64">
        <v>22</v>
      </c>
      <c r="M49" s="64" t="s">
        <v>531</v>
      </c>
      <c r="N49" s="64">
        <v>2</v>
      </c>
      <c r="O49" s="65">
        <v>4</v>
      </c>
      <c r="P49" s="48"/>
      <c r="Q49" s="48"/>
      <c r="R49" s="48"/>
      <c r="S49" s="48"/>
      <c r="T49" s="48"/>
      <c r="U49" s="48"/>
    </row>
    <row r="50" spans="1:21" ht="30.75" customHeight="1" x14ac:dyDescent="0.15">
      <c r="A50" s="48"/>
      <c r="B50" s="1254"/>
      <c r="C50" s="1255"/>
      <c r="D50" s="62"/>
      <c r="E50" s="1260" t="s">
        <v>17</v>
      </c>
      <c r="F50" s="1260"/>
      <c r="G50" s="1260"/>
      <c r="H50" s="1260"/>
      <c r="I50" s="1260"/>
      <c r="J50" s="1261"/>
      <c r="K50" s="63">
        <v>3</v>
      </c>
      <c r="L50" s="64">
        <v>3</v>
      </c>
      <c r="M50" s="64">
        <v>8</v>
      </c>
      <c r="N50" s="64" t="s">
        <v>531</v>
      </c>
      <c r="O50" s="65" t="s">
        <v>531</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531</v>
      </c>
      <c r="L51" s="64" t="s">
        <v>531</v>
      </c>
      <c r="M51" s="64" t="s">
        <v>531</v>
      </c>
      <c r="N51" s="64" t="s">
        <v>531</v>
      </c>
      <c r="O51" s="65" t="s">
        <v>531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984</v>
      </c>
      <c r="L52" s="64">
        <v>963</v>
      </c>
      <c r="M52" s="64">
        <v>960</v>
      </c>
      <c r="N52" s="64">
        <v>964</v>
      </c>
      <c r="O52" s="65">
        <v>996</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412</v>
      </c>
      <c r="L53" s="69">
        <v>362</v>
      </c>
      <c r="M53" s="69">
        <v>416</v>
      </c>
      <c r="N53" s="69">
        <v>418</v>
      </c>
      <c r="O53" s="70">
        <v>451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flUMws/Y0ELXzofLyshIs1p7TYiiGB2TVq/V5o6lluTc6dS6QAPY/BFFvcyM2e5akOno9L8zZo3OXo9LgtRRg==" saltValue="51z2h4+WZ94Wn9BK7Yac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572</v>
      </c>
      <c r="J40" s="100" t="s">
        <v>573</v>
      </c>
      <c r="K40" s="100" t="s">
        <v>574</v>
      </c>
      <c r="L40" s="100" t="s">
        <v>575</v>
      </c>
      <c r="M40" s="101" t="s">
        <v>576</v>
      </c>
    </row>
    <row r="41" spans="2:13" ht="27.75" customHeight="1" x14ac:dyDescent="0.15">
      <c r="B41" s="1278" t="s">
        <v>30</v>
      </c>
      <c r="C41" s="1279"/>
      <c r="D41" s="102"/>
      <c r="E41" s="1284" t="s">
        <v>31</v>
      </c>
      <c r="F41" s="1284"/>
      <c r="G41" s="1284"/>
      <c r="H41" s="1285"/>
      <c r="I41" s="103">
        <v>11093</v>
      </c>
      <c r="J41" s="104">
        <v>11495</v>
      </c>
      <c r="K41" s="104">
        <v>12117</v>
      </c>
      <c r="L41" s="104">
        <v>12284</v>
      </c>
      <c r="M41" s="105">
        <v>11811</v>
      </c>
    </row>
    <row r="42" spans="2:13" ht="27.75" customHeight="1" x14ac:dyDescent="0.15">
      <c r="B42" s="1280"/>
      <c r="C42" s="1281"/>
      <c r="D42" s="106"/>
      <c r="E42" s="1286" t="s">
        <v>32</v>
      </c>
      <c r="F42" s="1286"/>
      <c r="G42" s="1286"/>
      <c r="H42" s="1287"/>
      <c r="I42" s="107" t="s">
        <v>531</v>
      </c>
      <c r="J42" s="108" t="s">
        <v>531</v>
      </c>
      <c r="K42" s="108" t="s">
        <v>531</v>
      </c>
      <c r="L42" s="108" t="s">
        <v>531</v>
      </c>
      <c r="M42" s="109" t="s">
        <v>531</v>
      </c>
    </row>
    <row r="43" spans="2:13" ht="27.75" customHeight="1" x14ac:dyDescent="0.15">
      <c r="B43" s="1280"/>
      <c r="C43" s="1281"/>
      <c r="D43" s="106"/>
      <c r="E43" s="1286" t="s">
        <v>33</v>
      </c>
      <c r="F43" s="1286"/>
      <c r="G43" s="1286"/>
      <c r="H43" s="1287"/>
      <c r="I43" s="107">
        <v>2318</v>
      </c>
      <c r="J43" s="108">
        <v>2358</v>
      </c>
      <c r="K43" s="108">
        <v>2367</v>
      </c>
      <c r="L43" s="108">
        <v>2370</v>
      </c>
      <c r="M43" s="109">
        <v>2399</v>
      </c>
    </row>
    <row r="44" spans="2:13" ht="27.75" customHeight="1" x14ac:dyDescent="0.15">
      <c r="B44" s="1280"/>
      <c r="C44" s="1281"/>
      <c r="D44" s="106"/>
      <c r="E44" s="1286" t="s">
        <v>34</v>
      </c>
      <c r="F44" s="1286"/>
      <c r="G44" s="1286"/>
      <c r="H44" s="1287"/>
      <c r="I44" s="107">
        <v>22</v>
      </c>
      <c r="J44" s="108" t="s">
        <v>531</v>
      </c>
      <c r="K44" s="108">
        <v>3</v>
      </c>
      <c r="L44" s="108">
        <v>30</v>
      </c>
      <c r="M44" s="109">
        <v>24</v>
      </c>
    </row>
    <row r="45" spans="2:13" ht="27.75" customHeight="1" x14ac:dyDescent="0.15">
      <c r="B45" s="1280"/>
      <c r="C45" s="1281"/>
      <c r="D45" s="106"/>
      <c r="E45" s="1286" t="s">
        <v>35</v>
      </c>
      <c r="F45" s="1286"/>
      <c r="G45" s="1286"/>
      <c r="H45" s="1287"/>
      <c r="I45" s="107">
        <v>1549</v>
      </c>
      <c r="J45" s="108">
        <v>1544</v>
      </c>
      <c r="K45" s="108">
        <v>1513</v>
      </c>
      <c r="L45" s="108">
        <v>1426</v>
      </c>
      <c r="M45" s="109">
        <v>1367</v>
      </c>
    </row>
    <row r="46" spans="2:13" ht="27.75" customHeight="1" x14ac:dyDescent="0.15">
      <c r="B46" s="1280"/>
      <c r="C46" s="1281"/>
      <c r="D46" s="110"/>
      <c r="E46" s="1286" t="s">
        <v>36</v>
      </c>
      <c r="F46" s="1286"/>
      <c r="G46" s="1286"/>
      <c r="H46" s="1287"/>
      <c r="I46" s="107" t="s">
        <v>531</v>
      </c>
      <c r="J46" s="108" t="s">
        <v>531</v>
      </c>
      <c r="K46" s="108" t="s">
        <v>531</v>
      </c>
      <c r="L46" s="108" t="s">
        <v>531</v>
      </c>
      <c r="M46" s="109" t="s">
        <v>531</v>
      </c>
    </row>
    <row r="47" spans="2:13" ht="27.75" customHeight="1" x14ac:dyDescent="0.15">
      <c r="B47" s="1280"/>
      <c r="C47" s="1281"/>
      <c r="D47" s="111"/>
      <c r="E47" s="1288" t="s">
        <v>37</v>
      </c>
      <c r="F47" s="1289"/>
      <c r="G47" s="1289"/>
      <c r="H47" s="1290"/>
      <c r="I47" s="107" t="s">
        <v>531</v>
      </c>
      <c r="J47" s="108" t="s">
        <v>531</v>
      </c>
      <c r="K47" s="108" t="s">
        <v>531</v>
      </c>
      <c r="L47" s="108" t="s">
        <v>531</v>
      </c>
      <c r="M47" s="109" t="s">
        <v>531</v>
      </c>
    </row>
    <row r="48" spans="2:13" ht="27.75" customHeight="1" x14ac:dyDescent="0.15">
      <c r="B48" s="1280"/>
      <c r="C48" s="1281"/>
      <c r="D48" s="106"/>
      <c r="E48" s="1286" t="s">
        <v>38</v>
      </c>
      <c r="F48" s="1286"/>
      <c r="G48" s="1286"/>
      <c r="H48" s="1287"/>
      <c r="I48" s="107" t="s">
        <v>531</v>
      </c>
      <c r="J48" s="108" t="s">
        <v>531</v>
      </c>
      <c r="K48" s="108" t="s">
        <v>531</v>
      </c>
      <c r="L48" s="108" t="s">
        <v>531</v>
      </c>
      <c r="M48" s="109" t="s">
        <v>531</v>
      </c>
    </row>
    <row r="49" spans="2:13" ht="27.75" customHeight="1" x14ac:dyDescent="0.15">
      <c r="B49" s="1282"/>
      <c r="C49" s="1283"/>
      <c r="D49" s="106"/>
      <c r="E49" s="1286" t="s">
        <v>39</v>
      </c>
      <c r="F49" s="1286"/>
      <c r="G49" s="1286"/>
      <c r="H49" s="1287"/>
      <c r="I49" s="107" t="s">
        <v>531</v>
      </c>
      <c r="J49" s="108" t="s">
        <v>531</v>
      </c>
      <c r="K49" s="108" t="s">
        <v>531</v>
      </c>
      <c r="L49" s="108" t="s">
        <v>531</v>
      </c>
      <c r="M49" s="109" t="s">
        <v>531</v>
      </c>
    </row>
    <row r="50" spans="2:13" ht="27.75" customHeight="1" x14ac:dyDescent="0.15">
      <c r="B50" s="1291" t="s">
        <v>40</v>
      </c>
      <c r="C50" s="1292"/>
      <c r="D50" s="112"/>
      <c r="E50" s="1286" t="s">
        <v>41</v>
      </c>
      <c r="F50" s="1286"/>
      <c r="G50" s="1286"/>
      <c r="H50" s="1287"/>
      <c r="I50" s="107">
        <v>6698</v>
      </c>
      <c r="J50" s="108">
        <v>6741</v>
      </c>
      <c r="K50" s="108">
        <v>6013</v>
      </c>
      <c r="L50" s="108">
        <v>5605</v>
      </c>
      <c r="M50" s="109">
        <v>5533</v>
      </c>
    </row>
    <row r="51" spans="2:13" ht="27.75" customHeight="1" x14ac:dyDescent="0.15">
      <c r="B51" s="1280"/>
      <c r="C51" s="1281"/>
      <c r="D51" s="106"/>
      <c r="E51" s="1286" t="s">
        <v>42</v>
      </c>
      <c r="F51" s="1286"/>
      <c r="G51" s="1286"/>
      <c r="H51" s="1287"/>
      <c r="I51" s="107">
        <v>564</v>
      </c>
      <c r="J51" s="108">
        <v>527</v>
      </c>
      <c r="K51" s="108">
        <v>451</v>
      </c>
      <c r="L51" s="108">
        <v>399</v>
      </c>
      <c r="M51" s="109">
        <v>344</v>
      </c>
    </row>
    <row r="52" spans="2:13" ht="27.75" customHeight="1" x14ac:dyDescent="0.15">
      <c r="B52" s="1282"/>
      <c r="C52" s="1283"/>
      <c r="D52" s="106"/>
      <c r="E52" s="1286" t="s">
        <v>43</v>
      </c>
      <c r="F52" s="1286"/>
      <c r="G52" s="1286"/>
      <c r="H52" s="1287"/>
      <c r="I52" s="107">
        <v>9002</v>
      </c>
      <c r="J52" s="108">
        <v>9359</v>
      </c>
      <c r="K52" s="108">
        <v>10071</v>
      </c>
      <c r="L52" s="108">
        <v>10189</v>
      </c>
      <c r="M52" s="109">
        <v>10004</v>
      </c>
    </row>
    <row r="53" spans="2:13" ht="27.75" customHeight="1" thickBot="1" x14ac:dyDescent="0.2">
      <c r="B53" s="1293" t="s">
        <v>44</v>
      </c>
      <c r="C53" s="1294"/>
      <c r="D53" s="113"/>
      <c r="E53" s="1295" t="s">
        <v>45</v>
      </c>
      <c r="F53" s="1295"/>
      <c r="G53" s="1295"/>
      <c r="H53" s="1296"/>
      <c r="I53" s="114">
        <v>-1282</v>
      </c>
      <c r="J53" s="115">
        <v>-1229</v>
      </c>
      <c r="K53" s="115">
        <v>-536</v>
      </c>
      <c r="L53" s="115">
        <v>-83</v>
      </c>
      <c r="M53" s="116">
        <v>-279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ELmlh+neAJfGubLQYrhj9xVUXomjDAra/Y2Xqx0A1opiO4DbOKyTzUMG2CPJEvNG4ohsGiYZC9IWVkPL3UySg==" saltValue="PXRgC4scd+7l74TOulC0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574</v>
      </c>
      <c r="G54" s="125" t="s">
        <v>575</v>
      </c>
      <c r="H54" s="126" t="s">
        <v>576</v>
      </c>
    </row>
    <row r="55" spans="2:8" ht="52.5" customHeight="1" x14ac:dyDescent="0.15">
      <c r="B55" s="127"/>
      <c r="C55" s="1305" t="s">
        <v>48</v>
      </c>
      <c r="D55" s="1305"/>
      <c r="E55" s="1306"/>
      <c r="F55" s="128">
        <v>1927</v>
      </c>
      <c r="G55" s="128">
        <v>1674</v>
      </c>
      <c r="H55" s="129">
        <v>1629</v>
      </c>
    </row>
    <row r="56" spans="2:8" ht="52.5" customHeight="1" x14ac:dyDescent="0.15">
      <c r="B56" s="130"/>
      <c r="C56" s="1307" t="s">
        <v>49</v>
      </c>
      <c r="D56" s="1307"/>
      <c r="E56" s="1308"/>
      <c r="F56" s="131">
        <v>943</v>
      </c>
      <c r="G56" s="131">
        <v>948</v>
      </c>
      <c r="H56" s="132">
        <v>953</v>
      </c>
    </row>
    <row r="57" spans="2:8" ht="53.25" customHeight="1" x14ac:dyDescent="0.15">
      <c r="B57" s="130"/>
      <c r="C57" s="1309" t="s">
        <v>50</v>
      </c>
      <c r="D57" s="1309"/>
      <c r="E57" s="1310"/>
      <c r="F57" s="133">
        <v>3007</v>
      </c>
      <c r="G57" s="133">
        <v>2818</v>
      </c>
      <c r="H57" s="134">
        <v>2766</v>
      </c>
    </row>
    <row r="58" spans="2:8" ht="45.75" customHeight="1" x14ac:dyDescent="0.15">
      <c r="B58" s="135"/>
      <c r="C58" s="1297" t="s">
        <v>600</v>
      </c>
      <c r="D58" s="1298"/>
      <c r="E58" s="1299"/>
      <c r="F58" s="136">
        <v>986</v>
      </c>
      <c r="G58" s="136">
        <v>839</v>
      </c>
      <c r="H58" s="137">
        <v>826</v>
      </c>
    </row>
    <row r="59" spans="2:8" ht="45.75" customHeight="1" x14ac:dyDescent="0.15">
      <c r="B59" s="135"/>
      <c r="C59" s="1297" t="s">
        <v>601</v>
      </c>
      <c r="D59" s="1298"/>
      <c r="E59" s="1299"/>
      <c r="F59" s="136">
        <v>669</v>
      </c>
      <c r="G59" s="136">
        <v>648</v>
      </c>
      <c r="H59" s="137">
        <v>618</v>
      </c>
    </row>
    <row r="60" spans="2:8" ht="45.75" customHeight="1" x14ac:dyDescent="0.15">
      <c r="B60" s="135"/>
      <c r="C60" s="1297" t="s">
        <v>602</v>
      </c>
      <c r="D60" s="1298"/>
      <c r="E60" s="1299"/>
      <c r="F60" s="136">
        <v>408</v>
      </c>
      <c r="G60" s="136">
        <v>382</v>
      </c>
      <c r="H60" s="137">
        <v>356</v>
      </c>
    </row>
    <row r="61" spans="2:8" ht="45.75" customHeight="1" x14ac:dyDescent="0.15">
      <c r="B61" s="135"/>
      <c r="C61" s="1297" t="s">
        <v>603</v>
      </c>
      <c r="D61" s="1298"/>
      <c r="E61" s="1299"/>
      <c r="F61" s="136">
        <v>257</v>
      </c>
      <c r="G61" s="136">
        <v>253</v>
      </c>
      <c r="H61" s="137">
        <v>275</v>
      </c>
    </row>
    <row r="62" spans="2:8" ht="45.75" customHeight="1" thickBot="1" x14ac:dyDescent="0.2">
      <c r="B62" s="138"/>
      <c r="C62" s="1300" t="s">
        <v>604</v>
      </c>
      <c r="D62" s="1301"/>
      <c r="E62" s="1302"/>
      <c r="F62" s="139">
        <v>239</v>
      </c>
      <c r="G62" s="139">
        <v>239</v>
      </c>
      <c r="H62" s="140">
        <v>239</v>
      </c>
    </row>
    <row r="63" spans="2:8" ht="52.5" customHeight="1" thickBot="1" x14ac:dyDescent="0.2">
      <c r="B63" s="141"/>
      <c r="C63" s="1303" t="s">
        <v>51</v>
      </c>
      <c r="D63" s="1303"/>
      <c r="E63" s="1304"/>
      <c r="F63" s="142">
        <v>5877</v>
      </c>
      <c r="G63" s="142">
        <v>5440</v>
      </c>
      <c r="H63" s="143">
        <v>5348</v>
      </c>
    </row>
    <row r="64" spans="2:8" ht="15" customHeight="1" x14ac:dyDescent="0.15"/>
  </sheetData>
  <sheetProtection algorithmName="SHA-512" hashValue="Xir1jjCFaJ8ATB3JTvySQo8h4dM4mRHTcNesMe9PcfNxDPxKa2K6uX5teG7BaT2WEgp2p9VhaEv209ZrqsDghg==" saltValue="H3XOTNY5x77PJa+FhTGz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1D52D-7BC5-4413-A7A5-16E7EA46A27E}">
  <sheetPr>
    <pageSetUpPr fitToPage="1"/>
  </sheetPr>
  <dimension ref="A1:WZM160"/>
  <sheetViews>
    <sheetView showGridLines="0" topLeftCell="A22" zoomScale="85" zoomScaleNormal="85" zoomScaleSheetLayoutView="55" workbookViewId="0">
      <selection activeCell="AN65" sqref="AN65:DC69"/>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615</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611</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614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609</v>
      </c>
    </row>
    <row r="50" spans="1:109" ht="13.5" x14ac:dyDescent="0.15">
      <c r="B50" s="389"/>
      <c r="G50" s="1311"/>
      <c r="H50" s="1311"/>
      <c r="I50" s="1311"/>
      <c r="J50" s="1311"/>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4" t="s">
        <v>572</v>
      </c>
      <c r="BQ50" s="1314"/>
      <c r="BR50" s="1314"/>
      <c r="BS50" s="1314"/>
      <c r="BT50" s="1314"/>
      <c r="BU50" s="1314"/>
      <c r="BV50" s="1314"/>
      <c r="BW50" s="1314"/>
      <c r="BX50" s="1314" t="s">
        <v>573</v>
      </c>
      <c r="BY50" s="1314"/>
      <c r="BZ50" s="1314"/>
      <c r="CA50" s="1314"/>
      <c r="CB50" s="1314"/>
      <c r="CC50" s="1314"/>
      <c r="CD50" s="1314"/>
      <c r="CE50" s="1314"/>
      <c r="CF50" s="1314" t="s">
        <v>574</v>
      </c>
      <c r="CG50" s="1314"/>
      <c r="CH50" s="1314"/>
      <c r="CI50" s="1314"/>
      <c r="CJ50" s="1314"/>
      <c r="CK50" s="1314"/>
      <c r="CL50" s="1314"/>
      <c r="CM50" s="1314"/>
      <c r="CN50" s="1314" t="s">
        <v>575</v>
      </c>
      <c r="CO50" s="1314"/>
      <c r="CP50" s="1314"/>
      <c r="CQ50" s="1314"/>
      <c r="CR50" s="1314"/>
      <c r="CS50" s="1314"/>
      <c r="CT50" s="1314"/>
      <c r="CU50" s="1314"/>
      <c r="CV50" s="1314" t="s">
        <v>576</v>
      </c>
      <c r="CW50" s="1314"/>
      <c r="CX50" s="1314"/>
      <c r="CY50" s="1314"/>
      <c r="CZ50" s="1314"/>
      <c r="DA50" s="1314"/>
      <c r="DB50" s="1314"/>
      <c r="DC50" s="1314"/>
    </row>
    <row r="51" spans="1:109" ht="13.5" customHeight="1" x14ac:dyDescent="0.15">
      <c r="B51" s="389"/>
      <c r="G51" s="1322"/>
      <c r="H51" s="1322"/>
      <c r="I51" s="1332"/>
      <c r="J51" s="1332"/>
      <c r="K51" s="1316"/>
      <c r="L51" s="1316"/>
      <c r="M51" s="1316"/>
      <c r="N51" s="1316"/>
      <c r="AM51" s="396"/>
      <c r="AN51" s="1315" t="s">
        <v>608</v>
      </c>
      <c r="AO51" s="1315"/>
      <c r="AP51" s="1315"/>
      <c r="AQ51" s="1315"/>
      <c r="AR51" s="1315"/>
      <c r="AS51" s="1315"/>
      <c r="AT51" s="1315"/>
      <c r="AU51" s="1315"/>
      <c r="AV51" s="1315"/>
      <c r="AW51" s="1315"/>
      <c r="AX51" s="1315"/>
      <c r="AY51" s="1315"/>
      <c r="AZ51" s="1315"/>
      <c r="BA51" s="1315"/>
      <c r="BB51" s="1315" t="s">
        <v>606</v>
      </c>
      <c r="BC51" s="1315"/>
      <c r="BD51" s="1315"/>
      <c r="BE51" s="1315"/>
      <c r="BF51" s="1315"/>
      <c r="BG51" s="1315"/>
      <c r="BH51" s="1315"/>
      <c r="BI51" s="1315"/>
      <c r="BJ51" s="1315"/>
      <c r="BK51" s="1315"/>
      <c r="BL51" s="1315"/>
      <c r="BM51" s="1315"/>
      <c r="BN51" s="1315"/>
      <c r="BO51" s="1315"/>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ht="13.5" x14ac:dyDescent="0.15">
      <c r="B52" s="389"/>
      <c r="G52" s="1322"/>
      <c r="H52" s="1322"/>
      <c r="I52" s="1332"/>
      <c r="J52" s="1332"/>
      <c r="K52" s="1316"/>
      <c r="L52" s="1316"/>
      <c r="M52" s="1316"/>
      <c r="N52" s="1316"/>
      <c r="AM52" s="39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5" x14ac:dyDescent="0.15">
      <c r="A53" s="404"/>
      <c r="B53" s="389"/>
      <c r="G53" s="1322"/>
      <c r="H53" s="1322"/>
      <c r="I53" s="1311"/>
      <c r="J53" s="1311"/>
      <c r="K53" s="1316"/>
      <c r="L53" s="1316"/>
      <c r="M53" s="1316"/>
      <c r="N53" s="1316"/>
      <c r="AM53" s="396"/>
      <c r="AN53" s="1315"/>
      <c r="AO53" s="1315"/>
      <c r="AP53" s="1315"/>
      <c r="AQ53" s="1315"/>
      <c r="AR53" s="1315"/>
      <c r="AS53" s="1315"/>
      <c r="AT53" s="1315"/>
      <c r="AU53" s="1315"/>
      <c r="AV53" s="1315"/>
      <c r="AW53" s="1315"/>
      <c r="AX53" s="1315"/>
      <c r="AY53" s="1315"/>
      <c r="AZ53" s="1315"/>
      <c r="BA53" s="1315"/>
      <c r="BB53" s="1315" t="s">
        <v>613</v>
      </c>
      <c r="BC53" s="1315"/>
      <c r="BD53" s="1315"/>
      <c r="BE53" s="1315"/>
      <c r="BF53" s="1315"/>
      <c r="BG53" s="1315"/>
      <c r="BH53" s="1315"/>
      <c r="BI53" s="1315"/>
      <c r="BJ53" s="1315"/>
      <c r="BK53" s="1315"/>
      <c r="BL53" s="1315"/>
      <c r="BM53" s="1315"/>
      <c r="BN53" s="1315"/>
      <c r="BO53" s="1315"/>
      <c r="BP53" s="1313">
        <v>62.5</v>
      </c>
      <c r="BQ53" s="1313"/>
      <c r="BR53" s="1313"/>
      <c r="BS53" s="1313"/>
      <c r="BT53" s="1313"/>
      <c r="BU53" s="1313"/>
      <c r="BV53" s="1313"/>
      <c r="BW53" s="1313"/>
      <c r="BX53" s="1313">
        <v>63.9</v>
      </c>
      <c r="BY53" s="1313"/>
      <c r="BZ53" s="1313"/>
      <c r="CA53" s="1313"/>
      <c r="CB53" s="1313"/>
      <c r="CC53" s="1313"/>
      <c r="CD53" s="1313"/>
      <c r="CE53" s="1313"/>
      <c r="CF53" s="1313">
        <v>64.900000000000006</v>
      </c>
      <c r="CG53" s="1313"/>
      <c r="CH53" s="1313"/>
      <c r="CI53" s="1313"/>
      <c r="CJ53" s="1313"/>
      <c r="CK53" s="1313"/>
      <c r="CL53" s="1313"/>
      <c r="CM53" s="1313"/>
      <c r="CN53" s="1313">
        <v>65.5</v>
      </c>
      <c r="CO53" s="1313"/>
      <c r="CP53" s="1313"/>
      <c r="CQ53" s="1313"/>
      <c r="CR53" s="1313"/>
      <c r="CS53" s="1313"/>
      <c r="CT53" s="1313"/>
      <c r="CU53" s="1313"/>
      <c r="CV53" s="1313">
        <v>65.7</v>
      </c>
      <c r="CW53" s="1313"/>
      <c r="CX53" s="1313"/>
      <c r="CY53" s="1313"/>
      <c r="CZ53" s="1313"/>
      <c r="DA53" s="1313"/>
      <c r="DB53" s="1313"/>
      <c r="DC53" s="1313"/>
    </row>
    <row r="54" spans="1:109" ht="13.5" x14ac:dyDescent="0.15">
      <c r="A54" s="404"/>
      <c r="B54" s="389"/>
      <c r="G54" s="1322"/>
      <c r="H54" s="1322"/>
      <c r="I54" s="1311"/>
      <c r="J54" s="1311"/>
      <c r="K54" s="1316"/>
      <c r="L54" s="1316"/>
      <c r="M54" s="1316"/>
      <c r="N54" s="1316"/>
      <c r="AM54" s="39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5" x14ac:dyDescent="0.15">
      <c r="A55" s="404"/>
      <c r="B55" s="389"/>
      <c r="G55" s="1311"/>
      <c r="H55" s="1311"/>
      <c r="I55" s="1311"/>
      <c r="J55" s="1311"/>
      <c r="K55" s="1316"/>
      <c r="L55" s="1316"/>
      <c r="M55" s="1316"/>
      <c r="N55" s="1316"/>
      <c r="AN55" s="1314" t="s">
        <v>607</v>
      </c>
      <c r="AO55" s="1314"/>
      <c r="AP55" s="1314"/>
      <c r="AQ55" s="1314"/>
      <c r="AR55" s="1314"/>
      <c r="AS55" s="1314"/>
      <c r="AT55" s="1314"/>
      <c r="AU55" s="1314"/>
      <c r="AV55" s="1314"/>
      <c r="AW55" s="1314"/>
      <c r="AX55" s="1314"/>
      <c r="AY55" s="1314"/>
      <c r="AZ55" s="1314"/>
      <c r="BA55" s="1314"/>
      <c r="BB55" s="1315" t="s">
        <v>606</v>
      </c>
      <c r="BC55" s="1315"/>
      <c r="BD55" s="1315"/>
      <c r="BE55" s="1315"/>
      <c r="BF55" s="1315"/>
      <c r="BG55" s="1315"/>
      <c r="BH55" s="1315"/>
      <c r="BI55" s="1315"/>
      <c r="BJ55" s="1315"/>
      <c r="BK55" s="1315"/>
      <c r="BL55" s="1315"/>
      <c r="BM55" s="1315"/>
      <c r="BN55" s="1315"/>
      <c r="BO55" s="1315"/>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ht="13.5" x14ac:dyDescent="0.15">
      <c r="A56" s="404"/>
      <c r="B56" s="389"/>
      <c r="G56" s="1311"/>
      <c r="H56" s="1311"/>
      <c r="I56" s="1311"/>
      <c r="J56" s="1311"/>
      <c r="K56" s="1316"/>
      <c r="L56" s="1316"/>
      <c r="M56" s="1316"/>
      <c r="N56" s="1316"/>
      <c r="AN56" s="1314"/>
      <c r="AO56" s="1314"/>
      <c r="AP56" s="1314"/>
      <c r="AQ56" s="1314"/>
      <c r="AR56" s="1314"/>
      <c r="AS56" s="1314"/>
      <c r="AT56" s="1314"/>
      <c r="AU56" s="1314"/>
      <c r="AV56" s="1314"/>
      <c r="AW56" s="1314"/>
      <c r="AX56" s="1314"/>
      <c r="AY56" s="1314"/>
      <c r="AZ56" s="1314"/>
      <c r="BA56" s="1314"/>
      <c r="BB56" s="1315"/>
      <c r="BC56" s="1315"/>
      <c r="BD56" s="1315"/>
      <c r="BE56" s="1315"/>
      <c r="BF56" s="1315"/>
      <c r="BG56" s="1315"/>
      <c r="BH56" s="1315"/>
      <c r="BI56" s="1315"/>
      <c r="BJ56" s="1315"/>
      <c r="BK56" s="1315"/>
      <c r="BL56" s="1315"/>
      <c r="BM56" s="1315"/>
      <c r="BN56" s="1315"/>
      <c r="BO56" s="1315"/>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4" customFormat="1" ht="13.5" x14ac:dyDescent="0.15">
      <c r="B57" s="410"/>
      <c r="G57" s="1311"/>
      <c r="H57" s="1311"/>
      <c r="I57" s="1317"/>
      <c r="J57" s="1317"/>
      <c r="K57" s="1316"/>
      <c r="L57" s="1316"/>
      <c r="M57" s="1316"/>
      <c r="N57" s="1316"/>
      <c r="AM57" s="388"/>
      <c r="AN57" s="1314"/>
      <c r="AO57" s="1314"/>
      <c r="AP57" s="1314"/>
      <c r="AQ57" s="1314"/>
      <c r="AR57" s="1314"/>
      <c r="AS57" s="1314"/>
      <c r="AT57" s="1314"/>
      <c r="AU57" s="1314"/>
      <c r="AV57" s="1314"/>
      <c r="AW57" s="1314"/>
      <c r="AX57" s="1314"/>
      <c r="AY57" s="1314"/>
      <c r="AZ57" s="1314"/>
      <c r="BA57" s="1314"/>
      <c r="BB57" s="1315" t="s">
        <v>613</v>
      </c>
      <c r="BC57" s="1315"/>
      <c r="BD57" s="1315"/>
      <c r="BE57" s="1315"/>
      <c r="BF57" s="1315"/>
      <c r="BG57" s="1315"/>
      <c r="BH57" s="1315"/>
      <c r="BI57" s="1315"/>
      <c r="BJ57" s="1315"/>
      <c r="BK57" s="1315"/>
      <c r="BL57" s="1315"/>
      <c r="BM57" s="1315"/>
      <c r="BN57" s="1315"/>
      <c r="BO57" s="1315"/>
      <c r="BP57" s="1313">
        <v>56.2</v>
      </c>
      <c r="BQ57" s="1313"/>
      <c r="BR57" s="1313"/>
      <c r="BS57" s="1313"/>
      <c r="BT57" s="1313"/>
      <c r="BU57" s="1313"/>
      <c r="BV57" s="1313"/>
      <c r="BW57" s="1313"/>
      <c r="BX57" s="1313">
        <v>58.2</v>
      </c>
      <c r="BY57" s="1313"/>
      <c r="BZ57" s="1313"/>
      <c r="CA57" s="1313"/>
      <c r="CB57" s="1313"/>
      <c r="CC57" s="1313"/>
      <c r="CD57" s="1313"/>
      <c r="CE57" s="1313"/>
      <c r="CF57" s="1313">
        <v>60.1</v>
      </c>
      <c r="CG57" s="1313"/>
      <c r="CH57" s="1313"/>
      <c r="CI57" s="1313"/>
      <c r="CJ57" s="1313"/>
      <c r="CK57" s="1313"/>
      <c r="CL57" s="1313"/>
      <c r="CM57" s="1313"/>
      <c r="CN57" s="1313">
        <v>61.6</v>
      </c>
      <c r="CO57" s="1313"/>
      <c r="CP57" s="1313"/>
      <c r="CQ57" s="1313"/>
      <c r="CR57" s="1313"/>
      <c r="CS57" s="1313"/>
      <c r="CT57" s="1313"/>
      <c r="CU57" s="1313"/>
      <c r="CV57" s="1313">
        <v>64</v>
      </c>
      <c r="CW57" s="1313"/>
      <c r="CX57" s="1313"/>
      <c r="CY57" s="1313"/>
      <c r="CZ57" s="1313"/>
      <c r="DA57" s="1313"/>
      <c r="DB57" s="1313"/>
      <c r="DC57" s="1313"/>
      <c r="DD57" s="415"/>
      <c r="DE57" s="410"/>
    </row>
    <row r="58" spans="1:109" s="404" customFormat="1" ht="13.5" x14ac:dyDescent="0.15">
      <c r="A58" s="388"/>
      <c r="B58" s="410"/>
      <c r="G58" s="1311"/>
      <c r="H58" s="1311"/>
      <c r="I58" s="1317"/>
      <c r="J58" s="1317"/>
      <c r="K58" s="1316"/>
      <c r="L58" s="1316"/>
      <c r="M58" s="1316"/>
      <c r="N58" s="1316"/>
      <c r="AM58" s="388"/>
      <c r="AN58" s="1314"/>
      <c r="AO58" s="1314"/>
      <c r="AP58" s="1314"/>
      <c r="AQ58" s="1314"/>
      <c r="AR58" s="1314"/>
      <c r="AS58" s="1314"/>
      <c r="AT58" s="1314"/>
      <c r="AU58" s="1314"/>
      <c r="AV58" s="1314"/>
      <c r="AW58" s="1314"/>
      <c r="AX58" s="1314"/>
      <c r="AY58" s="1314"/>
      <c r="AZ58" s="1314"/>
      <c r="BA58" s="1314"/>
      <c r="BB58" s="1315"/>
      <c r="BC58" s="1315"/>
      <c r="BD58" s="1315"/>
      <c r="BE58" s="1315"/>
      <c r="BF58" s="1315"/>
      <c r="BG58" s="1315"/>
      <c r="BH58" s="1315"/>
      <c r="BI58" s="1315"/>
      <c r="BJ58" s="1315"/>
      <c r="BK58" s="1315"/>
      <c r="BL58" s="1315"/>
      <c r="BM58" s="1315"/>
      <c r="BN58" s="1315"/>
      <c r="BO58" s="1315"/>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612</v>
      </c>
    </row>
    <row r="64" spans="1:109" ht="13.5" x14ac:dyDescent="0.15">
      <c r="B64" s="389"/>
      <c r="G64" s="405"/>
      <c r="I64" s="407"/>
      <c r="J64" s="407"/>
      <c r="K64" s="407"/>
      <c r="L64" s="407"/>
      <c r="M64" s="407"/>
      <c r="N64" s="406"/>
      <c r="AM64" s="405"/>
      <c r="AN64" s="405" t="s">
        <v>611</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610</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609</v>
      </c>
    </row>
    <row r="72" spans="2:107" ht="13.5" x14ac:dyDescent="0.15">
      <c r="B72" s="389"/>
      <c r="G72" s="1311"/>
      <c r="H72" s="1311"/>
      <c r="I72" s="1311"/>
      <c r="J72" s="1311"/>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4" t="s">
        <v>572</v>
      </c>
      <c r="BQ72" s="1314"/>
      <c r="BR72" s="1314"/>
      <c r="BS72" s="1314"/>
      <c r="BT72" s="1314"/>
      <c r="BU72" s="1314"/>
      <c r="BV72" s="1314"/>
      <c r="BW72" s="1314"/>
      <c r="BX72" s="1314" t="s">
        <v>573</v>
      </c>
      <c r="BY72" s="1314"/>
      <c r="BZ72" s="1314"/>
      <c r="CA72" s="1314"/>
      <c r="CB72" s="1314"/>
      <c r="CC72" s="1314"/>
      <c r="CD72" s="1314"/>
      <c r="CE72" s="1314"/>
      <c r="CF72" s="1314" t="s">
        <v>574</v>
      </c>
      <c r="CG72" s="1314"/>
      <c r="CH72" s="1314"/>
      <c r="CI72" s="1314"/>
      <c r="CJ72" s="1314"/>
      <c r="CK72" s="1314"/>
      <c r="CL72" s="1314"/>
      <c r="CM72" s="1314"/>
      <c r="CN72" s="1314" t="s">
        <v>575</v>
      </c>
      <c r="CO72" s="1314"/>
      <c r="CP72" s="1314"/>
      <c r="CQ72" s="1314"/>
      <c r="CR72" s="1314"/>
      <c r="CS72" s="1314"/>
      <c r="CT72" s="1314"/>
      <c r="CU72" s="1314"/>
      <c r="CV72" s="1314" t="s">
        <v>576</v>
      </c>
      <c r="CW72" s="1314"/>
      <c r="CX72" s="1314"/>
      <c r="CY72" s="1314"/>
      <c r="CZ72" s="1314"/>
      <c r="DA72" s="1314"/>
      <c r="DB72" s="1314"/>
      <c r="DC72" s="1314"/>
    </row>
    <row r="73" spans="2:107" ht="13.5" x14ac:dyDescent="0.15">
      <c r="B73" s="389"/>
      <c r="G73" s="1322"/>
      <c r="H73" s="1322"/>
      <c r="I73" s="1322"/>
      <c r="J73" s="1322"/>
      <c r="K73" s="1312"/>
      <c r="L73" s="1312"/>
      <c r="M73" s="1312"/>
      <c r="N73" s="1312"/>
      <c r="AM73" s="396"/>
      <c r="AN73" s="1315" t="s">
        <v>608</v>
      </c>
      <c r="AO73" s="1315"/>
      <c r="AP73" s="1315"/>
      <c r="AQ73" s="1315"/>
      <c r="AR73" s="1315"/>
      <c r="AS73" s="1315"/>
      <c r="AT73" s="1315"/>
      <c r="AU73" s="1315"/>
      <c r="AV73" s="1315"/>
      <c r="AW73" s="1315"/>
      <c r="AX73" s="1315"/>
      <c r="AY73" s="1315"/>
      <c r="AZ73" s="1315"/>
      <c r="BA73" s="1315"/>
      <c r="BB73" s="1315" t="s">
        <v>606</v>
      </c>
      <c r="BC73" s="1315"/>
      <c r="BD73" s="1315"/>
      <c r="BE73" s="1315"/>
      <c r="BF73" s="1315"/>
      <c r="BG73" s="1315"/>
      <c r="BH73" s="1315"/>
      <c r="BI73" s="1315"/>
      <c r="BJ73" s="1315"/>
      <c r="BK73" s="1315"/>
      <c r="BL73" s="1315"/>
      <c r="BM73" s="1315"/>
      <c r="BN73" s="1315"/>
      <c r="BO73" s="1315"/>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ht="13.5" x14ac:dyDescent="0.15">
      <c r="B74" s="389"/>
      <c r="G74" s="1322"/>
      <c r="H74" s="1322"/>
      <c r="I74" s="1322"/>
      <c r="J74" s="1322"/>
      <c r="K74" s="1312"/>
      <c r="L74" s="1312"/>
      <c r="M74" s="1312"/>
      <c r="N74" s="1312"/>
      <c r="AM74" s="39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5" x14ac:dyDescent="0.15">
      <c r="B75" s="389"/>
      <c r="G75" s="1322"/>
      <c r="H75" s="1322"/>
      <c r="I75" s="1311"/>
      <c r="J75" s="1311"/>
      <c r="K75" s="1316"/>
      <c r="L75" s="1316"/>
      <c r="M75" s="1316"/>
      <c r="N75" s="1316"/>
      <c r="AM75" s="396"/>
      <c r="AN75" s="1315"/>
      <c r="AO75" s="1315"/>
      <c r="AP75" s="1315"/>
      <c r="AQ75" s="1315"/>
      <c r="AR75" s="1315"/>
      <c r="AS75" s="1315"/>
      <c r="AT75" s="1315"/>
      <c r="AU75" s="1315"/>
      <c r="AV75" s="1315"/>
      <c r="AW75" s="1315"/>
      <c r="AX75" s="1315"/>
      <c r="AY75" s="1315"/>
      <c r="AZ75" s="1315"/>
      <c r="BA75" s="1315"/>
      <c r="BB75" s="1315" t="s">
        <v>605</v>
      </c>
      <c r="BC75" s="1315"/>
      <c r="BD75" s="1315"/>
      <c r="BE75" s="1315"/>
      <c r="BF75" s="1315"/>
      <c r="BG75" s="1315"/>
      <c r="BH75" s="1315"/>
      <c r="BI75" s="1315"/>
      <c r="BJ75" s="1315"/>
      <c r="BK75" s="1315"/>
      <c r="BL75" s="1315"/>
      <c r="BM75" s="1315"/>
      <c r="BN75" s="1315"/>
      <c r="BO75" s="1315"/>
      <c r="BP75" s="1313">
        <v>8.6</v>
      </c>
      <c r="BQ75" s="1313"/>
      <c r="BR75" s="1313"/>
      <c r="BS75" s="1313"/>
      <c r="BT75" s="1313"/>
      <c r="BU75" s="1313"/>
      <c r="BV75" s="1313"/>
      <c r="BW75" s="1313"/>
      <c r="BX75" s="1313">
        <v>8.6</v>
      </c>
      <c r="BY75" s="1313"/>
      <c r="BZ75" s="1313"/>
      <c r="CA75" s="1313"/>
      <c r="CB75" s="1313"/>
      <c r="CC75" s="1313"/>
      <c r="CD75" s="1313"/>
      <c r="CE75" s="1313"/>
      <c r="CF75" s="1313">
        <v>9</v>
      </c>
      <c r="CG75" s="1313"/>
      <c r="CH75" s="1313"/>
      <c r="CI75" s="1313"/>
      <c r="CJ75" s="1313"/>
      <c r="CK75" s="1313"/>
      <c r="CL75" s="1313"/>
      <c r="CM75" s="1313"/>
      <c r="CN75" s="1313">
        <v>9.1</v>
      </c>
      <c r="CO75" s="1313"/>
      <c r="CP75" s="1313"/>
      <c r="CQ75" s="1313"/>
      <c r="CR75" s="1313"/>
      <c r="CS75" s="1313"/>
      <c r="CT75" s="1313"/>
      <c r="CU75" s="1313"/>
      <c r="CV75" s="1313">
        <v>9.6999999999999993</v>
      </c>
      <c r="CW75" s="1313"/>
      <c r="CX75" s="1313"/>
      <c r="CY75" s="1313"/>
      <c r="CZ75" s="1313"/>
      <c r="DA75" s="1313"/>
      <c r="DB75" s="1313"/>
      <c r="DC75" s="1313"/>
    </row>
    <row r="76" spans="2:107" ht="13.5" x14ac:dyDescent="0.15">
      <c r="B76" s="389"/>
      <c r="G76" s="1322"/>
      <c r="H76" s="1322"/>
      <c r="I76" s="1311"/>
      <c r="J76" s="1311"/>
      <c r="K76" s="1316"/>
      <c r="L76" s="1316"/>
      <c r="M76" s="1316"/>
      <c r="N76" s="1316"/>
      <c r="AM76" s="39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5" x14ac:dyDescent="0.15">
      <c r="B77" s="389"/>
      <c r="G77" s="1311"/>
      <c r="H77" s="1311"/>
      <c r="I77" s="1311"/>
      <c r="J77" s="1311"/>
      <c r="K77" s="1312"/>
      <c r="L77" s="1312"/>
      <c r="M77" s="1312"/>
      <c r="N77" s="1312"/>
      <c r="AN77" s="1314" t="s">
        <v>607</v>
      </c>
      <c r="AO77" s="1314"/>
      <c r="AP77" s="1314"/>
      <c r="AQ77" s="1314"/>
      <c r="AR77" s="1314"/>
      <c r="AS77" s="1314"/>
      <c r="AT77" s="1314"/>
      <c r="AU77" s="1314"/>
      <c r="AV77" s="1314"/>
      <c r="AW77" s="1314"/>
      <c r="AX77" s="1314"/>
      <c r="AY77" s="1314"/>
      <c r="AZ77" s="1314"/>
      <c r="BA77" s="1314"/>
      <c r="BB77" s="1315" t="s">
        <v>606</v>
      </c>
      <c r="BC77" s="1315"/>
      <c r="BD77" s="1315"/>
      <c r="BE77" s="1315"/>
      <c r="BF77" s="1315"/>
      <c r="BG77" s="1315"/>
      <c r="BH77" s="1315"/>
      <c r="BI77" s="1315"/>
      <c r="BJ77" s="1315"/>
      <c r="BK77" s="1315"/>
      <c r="BL77" s="1315"/>
      <c r="BM77" s="1315"/>
      <c r="BN77" s="1315"/>
      <c r="BO77" s="1315"/>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ht="13.5" x14ac:dyDescent="0.15">
      <c r="B78" s="389"/>
      <c r="G78" s="1311"/>
      <c r="H78" s="1311"/>
      <c r="I78" s="1311"/>
      <c r="J78" s="1311"/>
      <c r="K78" s="1312"/>
      <c r="L78" s="1312"/>
      <c r="M78" s="1312"/>
      <c r="N78" s="1312"/>
      <c r="AN78" s="1314"/>
      <c r="AO78" s="1314"/>
      <c r="AP78" s="1314"/>
      <c r="AQ78" s="1314"/>
      <c r="AR78" s="1314"/>
      <c r="AS78" s="1314"/>
      <c r="AT78" s="1314"/>
      <c r="AU78" s="1314"/>
      <c r="AV78" s="1314"/>
      <c r="AW78" s="1314"/>
      <c r="AX78" s="1314"/>
      <c r="AY78" s="1314"/>
      <c r="AZ78" s="1314"/>
      <c r="BA78" s="1314"/>
      <c r="BB78" s="1315"/>
      <c r="BC78" s="1315"/>
      <c r="BD78" s="1315"/>
      <c r="BE78" s="1315"/>
      <c r="BF78" s="1315"/>
      <c r="BG78" s="1315"/>
      <c r="BH78" s="1315"/>
      <c r="BI78" s="1315"/>
      <c r="BJ78" s="1315"/>
      <c r="BK78" s="1315"/>
      <c r="BL78" s="1315"/>
      <c r="BM78" s="1315"/>
      <c r="BN78" s="1315"/>
      <c r="BO78" s="1315"/>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5" x14ac:dyDescent="0.15">
      <c r="B79" s="389"/>
      <c r="G79" s="1311"/>
      <c r="H79" s="1311"/>
      <c r="I79" s="1317"/>
      <c r="J79" s="1317"/>
      <c r="K79" s="1318"/>
      <c r="L79" s="1318"/>
      <c r="M79" s="1318"/>
      <c r="N79" s="1318"/>
      <c r="AN79" s="1314"/>
      <c r="AO79" s="1314"/>
      <c r="AP79" s="1314"/>
      <c r="AQ79" s="1314"/>
      <c r="AR79" s="1314"/>
      <c r="AS79" s="1314"/>
      <c r="AT79" s="1314"/>
      <c r="AU79" s="1314"/>
      <c r="AV79" s="1314"/>
      <c r="AW79" s="1314"/>
      <c r="AX79" s="1314"/>
      <c r="AY79" s="1314"/>
      <c r="AZ79" s="1314"/>
      <c r="BA79" s="1314"/>
      <c r="BB79" s="1315" t="s">
        <v>605</v>
      </c>
      <c r="BC79" s="1315"/>
      <c r="BD79" s="1315"/>
      <c r="BE79" s="1315"/>
      <c r="BF79" s="1315"/>
      <c r="BG79" s="1315"/>
      <c r="BH79" s="1315"/>
      <c r="BI79" s="1315"/>
      <c r="BJ79" s="1315"/>
      <c r="BK79" s="1315"/>
      <c r="BL79" s="1315"/>
      <c r="BM79" s="1315"/>
      <c r="BN79" s="1315"/>
      <c r="BO79" s="1315"/>
      <c r="BP79" s="1313">
        <v>8.5</v>
      </c>
      <c r="BQ79" s="1313"/>
      <c r="BR79" s="1313"/>
      <c r="BS79" s="1313"/>
      <c r="BT79" s="1313"/>
      <c r="BU79" s="1313"/>
      <c r="BV79" s="1313"/>
      <c r="BW79" s="1313"/>
      <c r="BX79" s="1313">
        <v>8.5</v>
      </c>
      <c r="BY79" s="1313"/>
      <c r="BZ79" s="1313"/>
      <c r="CA79" s="1313"/>
      <c r="CB79" s="1313"/>
      <c r="CC79" s="1313"/>
      <c r="CD79" s="1313"/>
      <c r="CE79" s="1313"/>
      <c r="CF79" s="1313">
        <v>8.6</v>
      </c>
      <c r="CG79" s="1313"/>
      <c r="CH79" s="1313"/>
      <c r="CI79" s="1313"/>
      <c r="CJ79" s="1313"/>
      <c r="CK79" s="1313"/>
      <c r="CL79" s="1313"/>
      <c r="CM79" s="1313"/>
      <c r="CN79" s="1313">
        <v>8.6</v>
      </c>
      <c r="CO79" s="1313"/>
      <c r="CP79" s="1313"/>
      <c r="CQ79" s="1313"/>
      <c r="CR79" s="1313"/>
      <c r="CS79" s="1313"/>
      <c r="CT79" s="1313"/>
      <c r="CU79" s="1313"/>
      <c r="CV79" s="1313">
        <v>8.9</v>
      </c>
      <c r="CW79" s="1313"/>
      <c r="CX79" s="1313"/>
      <c r="CY79" s="1313"/>
      <c r="CZ79" s="1313"/>
      <c r="DA79" s="1313"/>
      <c r="DB79" s="1313"/>
      <c r="DC79" s="1313"/>
    </row>
    <row r="80" spans="2:107" ht="13.5" x14ac:dyDescent="0.15">
      <c r="B80" s="389"/>
      <c r="G80" s="1311"/>
      <c r="H80" s="1311"/>
      <c r="I80" s="1317"/>
      <c r="J80" s="1317"/>
      <c r="K80" s="1318"/>
      <c r="L80" s="1318"/>
      <c r="M80" s="1318"/>
      <c r="N80" s="1318"/>
      <c r="AN80" s="1314"/>
      <c r="AO80" s="1314"/>
      <c r="AP80" s="1314"/>
      <c r="AQ80" s="1314"/>
      <c r="AR80" s="1314"/>
      <c r="AS80" s="1314"/>
      <c r="AT80" s="1314"/>
      <c r="AU80" s="1314"/>
      <c r="AV80" s="1314"/>
      <c r="AW80" s="1314"/>
      <c r="AX80" s="1314"/>
      <c r="AY80" s="1314"/>
      <c r="AZ80" s="1314"/>
      <c r="BA80" s="1314"/>
      <c r="BB80" s="1315"/>
      <c r="BC80" s="1315"/>
      <c r="BD80" s="1315"/>
      <c r="BE80" s="1315"/>
      <c r="BF80" s="1315"/>
      <c r="BG80" s="1315"/>
      <c r="BH80" s="1315"/>
      <c r="BI80" s="1315"/>
      <c r="BJ80" s="1315"/>
      <c r="BK80" s="1315"/>
      <c r="BL80" s="1315"/>
      <c r="BM80" s="1315"/>
      <c r="BN80" s="1315"/>
      <c r="BO80" s="1315"/>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8Cwov0iACnUnQpadjem34gOT6BlXjQXMyqNAhCOhP3si8aewuXmF03wr6QVr3hYITQ9cF6IitYKgzCudkqh1wA==" saltValue="4bmSz62EzkPGjKI1SevDPw=="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E6BAE-3D2E-48CE-812B-D24309480A0B}">
  <sheetPr>
    <pageSetUpPr fitToPage="1"/>
  </sheetPr>
  <dimension ref="A1:DR125"/>
  <sheetViews>
    <sheetView showGridLines="0" topLeftCell="A58" zoomScale="85" zoomScaleNormal="85" zoomScaleSheetLayoutView="70" workbookViewId="0">
      <selection activeCell="AG104" sqref="AG10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519</v>
      </c>
    </row>
  </sheetData>
  <sheetProtection algorithmName="SHA-512" hashValue="+TrmPHaQStNPYheV0zWCa0IKpoZRmDQFquZBNGr64npc4b2sfUrIkfSvqMQmuSPGLXC4P7ErwsA5rnfxeJtySQ==" saltValue="uQFJRB2SpXWwm81h+OJ8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14664-EA94-479D-AE3A-3F82BE6B253C}">
  <sheetPr>
    <pageSetUpPr fitToPage="1"/>
  </sheetPr>
  <dimension ref="A1:DR125"/>
  <sheetViews>
    <sheetView showGridLines="0" topLeftCell="A85"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519</v>
      </c>
    </row>
  </sheetData>
  <sheetProtection algorithmName="SHA-512" hashValue="v0fnAno554J7iUIuwrUpc2qcFNKqDoP/rNVbKzDJA+rINV9Id6JapUX9XkWf1NCaJ+SGbHQLkl7B1DB3NrNzzA==" saltValue="N19msmVH9Kggex9mvEebA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569</v>
      </c>
      <c r="G2" s="157"/>
      <c r="H2" s="158"/>
    </row>
    <row r="3" spans="1:8" x14ac:dyDescent="0.15">
      <c r="A3" s="154" t="s">
        <v>562</v>
      </c>
      <c r="B3" s="159"/>
      <c r="C3" s="160"/>
      <c r="D3" s="161">
        <v>255827</v>
      </c>
      <c r="E3" s="162"/>
      <c r="F3" s="163">
        <v>168868</v>
      </c>
      <c r="G3" s="164"/>
      <c r="H3" s="165"/>
    </row>
    <row r="4" spans="1:8" x14ac:dyDescent="0.15">
      <c r="A4" s="166"/>
      <c r="B4" s="167"/>
      <c r="C4" s="168"/>
      <c r="D4" s="169">
        <v>136049</v>
      </c>
      <c r="E4" s="170"/>
      <c r="F4" s="171">
        <v>79360</v>
      </c>
      <c r="G4" s="172"/>
      <c r="H4" s="173"/>
    </row>
    <row r="5" spans="1:8" x14ac:dyDescent="0.15">
      <c r="A5" s="154" t="s">
        <v>564</v>
      </c>
      <c r="B5" s="159"/>
      <c r="C5" s="160"/>
      <c r="D5" s="161">
        <v>443311</v>
      </c>
      <c r="E5" s="162"/>
      <c r="F5" s="163">
        <v>202870</v>
      </c>
      <c r="G5" s="164"/>
      <c r="H5" s="165"/>
    </row>
    <row r="6" spans="1:8" x14ac:dyDescent="0.15">
      <c r="A6" s="166"/>
      <c r="B6" s="167"/>
      <c r="C6" s="168"/>
      <c r="D6" s="169">
        <v>234735</v>
      </c>
      <c r="E6" s="170"/>
      <c r="F6" s="171">
        <v>79735</v>
      </c>
      <c r="G6" s="172"/>
      <c r="H6" s="173"/>
    </row>
    <row r="7" spans="1:8" x14ac:dyDescent="0.15">
      <c r="A7" s="154" t="s">
        <v>565</v>
      </c>
      <c r="B7" s="159"/>
      <c r="C7" s="160"/>
      <c r="D7" s="161">
        <v>422158</v>
      </c>
      <c r="E7" s="162"/>
      <c r="F7" s="163">
        <v>167497</v>
      </c>
      <c r="G7" s="164"/>
      <c r="H7" s="165"/>
    </row>
    <row r="8" spans="1:8" x14ac:dyDescent="0.15">
      <c r="A8" s="166"/>
      <c r="B8" s="167"/>
      <c r="C8" s="168"/>
      <c r="D8" s="169">
        <v>321034</v>
      </c>
      <c r="E8" s="170"/>
      <c r="F8" s="171">
        <v>82571</v>
      </c>
      <c r="G8" s="172"/>
      <c r="H8" s="173"/>
    </row>
    <row r="9" spans="1:8" x14ac:dyDescent="0.15">
      <c r="A9" s="154" t="s">
        <v>566</v>
      </c>
      <c r="B9" s="159"/>
      <c r="C9" s="160"/>
      <c r="D9" s="161">
        <v>355063</v>
      </c>
      <c r="E9" s="162"/>
      <c r="F9" s="163">
        <v>190274</v>
      </c>
      <c r="G9" s="164"/>
      <c r="H9" s="165"/>
    </row>
    <row r="10" spans="1:8" x14ac:dyDescent="0.15">
      <c r="A10" s="166"/>
      <c r="B10" s="167"/>
      <c r="C10" s="168"/>
      <c r="D10" s="169">
        <v>196905</v>
      </c>
      <c r="E10" s="170"/>
      <c r="F10" s="171">
        <v>88584</v>
      </c>
      <c r="G10" s="172"/>
      <c r="H10" s="173"/>
    </row>
    <row r="11" spans="1:8" x14ac:dyDescent="0.15">
      <c r="A11" s="154" t="s">
        <v>567</v>
      </c>
      <c r="B11" s="159"/>
      <c r="C11" s="160"/>
      <c r="D11" s="161">
        <v>223260</v>
      </c>
      <c r="E11" s="162"/>
      <c r="F11" s="163">
        <v>200194</v>
      </c>
      <c r="G11" s="164"/>
      <c r="H11" s="165"/>
    </row>
    <row r="12" spans="1:8" x14ac:dyDescent="0.15">
      <c r="A12" s="166"/>
      <c r="B12" s="167"/>
      <c r="C12" s="174"/>
      <c r="D12" s="169">
        <v>111755</v>
      </c>
      <c r="E12" s="170"/>
      <c r="F12" s="171">
        <v>106422</v>
      </c>
      <c r="G12" s="172"/>
      <c r="H12" s="173"/>
    </row>
    <row r="13" spans="1:8" x14ac:dyDescent="0.15">
      <c r="A13" s="154"/>
      <c r="B13" s="159"/>
      <c r="C13" s="175"/>
      <c r="D13" s="176">
        <v>339924</v>
      </c>
      <c r="E13" s="177"/>
      <c r="F13" s="178">
        <v>185941</v>
      </c>
      <c r="G13" s="179"/>
      <c r="H13" s="165"/>
    </row>
    <row r="14" spans="1:8" x14ac:dyDescent="0.15">
      <c r="A14" s="166"/>
      <c r="B14" s="167"/>
      <c r="C14" s="168"/>
      <c r="D14" s="169">
        <v>200096</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3.95</v>
      </c>
      <c r="C19" s="180">
        <f>ROUND(VALUE(SUBSTITUTE(実質収支比率等に係る経年分析!G$48,"▲","-")),2)</f>
        <v>1.99</v>
      </c>
      <c r="D19" s="180">
        <f>ROUND(VALUE(SUBSTITUTE(実質収支比率等に係る経年分析!H$48,"▲","-")),2)</f>
        <v>1.75</v>
      </c>
      <c r="E19" s="180">
        <f>ROUND(VALUE(SUBSTITUTE(実質収支比率等に係る経年分析!I$48,"▲","-")),2)</f>
        <v>2.09</v>
      </c>
      <c r="F19" s="180">
        <f>ROUND(VALUE(SUBSTITUTE(実質収支比率等に係る経年分析!J$48,"▲","-")),2)</f>
        <v>1.68</v>
      </c>
    </row>
    <row r="20" spans="1:11" x14ac:dyDescent="0.15">
      <c r="A20" s="180" t="s">
        <v>55</v>
      </c>
      <c r="B20" s="180">
        <f>ROUND(VALUE(SUBSTITUTE(実質収支比率等に係る経年分析!F$47,"▲","-")),2)</f>
        <v>49.9</v>
      </c>
      <c r="C20" s="180">
        <f>ROUND(VALUE(SUBSTITUTE(実質収支比率等に係る経年分析!G$47,"▲","-")),2)</f>
        <v>49.09</v>
      </c>
      <c r="D20" s="180">
        <f>ROUND(VALUE(SUBSTITUTE(実質収支比率等に係る経年分析!H$47,"▲","-")),2)</f>
        <v>37.090000000000003</v>
      </c>
      <c r="E20" s="180">
        <f>ROUND(VALUE(SUBSTITUTE(実質収支比率等に係る経年分析!I$47,"▲","-")),2)</f>
        <v>32.01</v>
      </c>
      <c r="F20" s="180">
        <f>ROUND(VALUE(SUBSTITUTE(実質収支比率等に係る経年分析!J$47,"▲","-")),2)</f>
        <v>30.04</v>
      </c>
    </row>
    <row r="21" spans="1:11" x14ac:dyDescent="0.15">
      <c r="A21" s="180" t="s">
        <v>56</v>
      </c>
      <c r="B21" s="180">
        <f>IF(ISNUMBER(VALUE(SUBSTITUTE(実質収支比率等に係る経年分析!F$49,"▲","-"))),ROUND(VALUE(SUBSTITUTE(実質収支比率等に係る経年分析!F$49,"▲","-")),2),NA())</f>
        <v>7.0000000000000007E-2</v>
      </c>
      <c r="C21" s="180">
        <f>IF(ISNUMBER(VALUE(SUBSTITUTE(実質収支比率等に係る経年分析!G$49,"▲","-"))),ROUND(VALUE(SUBSTITUTE(実質収支比率等に係る経年分析!G$49,"▲","-")),2),NA())</f>
        <v>-5.69</v>
      </c>
      <c r="D21" s="180">
        <f>IF(ISNUMBER(VALUE(SUBSTITUTE(実質収支比率等に係る経年分析!H$49,"▲","-"))),ROUND(VALUE(SUBSTITUTE(実質収支比率等に係る経年分析!H$49,"▲","-")),2),NA())</f>
        <v>-14.1</v>
      </c>
      <c r="E21" s="180">
        <f>IF(ISNUMBER(VALUE(SUBSTITUTE(実質収支比率等に係る経年分析!I$49,"▲","-"))),ROUND(VALUE(SUBSTITUTE(実質収支比率等に係る経年分析!I$49,"▲","-")),2),NA())</f>
        <v>-5.38</v>
      </c>
      <c r="F21" s="180">
        <f>IF(ISNUMBER(VALUE(SUBSTITUTE(実質収支比率等に係る経年分析!J$49,"▲","-"))),ROUND(VALUE(SUBSTITUTE(実質収支比率等に係る経年分析!J$49,"▲","-")),2),NA())</f>
        <v>-2.1800000000000002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資源ごみ処理等事業特別会計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3.94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1.65</v>
      </c>
    </row>
    <row r="35" spans="1:16" x14ac:dyDescent="0.15">
      <c r="A35" s="181" t="str">
        <f>IF(連結実質赤字比率に係る赤字・黒字の構成分析!C$35="",NA(),連結実質赤字比率に係る赤字・黒字の構成分析!C$35)</f>
        <v>国民健康保険病院事業会計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2.69</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4.55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984</v>
      </c>
      <c r="E42" s="182"/>
      <c r="F42" s="182"/>
      <c r="G42" s="182">
        <f>'実質公債費比率（分子）の構造'!L$52</f>
        <v>963</v>
      </c>
      <c r="H42" s="182"/>
      <c r="I42" s="182"/>
      <c r="J42" s="182">
        <f>'実質公債費比率（分子）の構造'!M$52</f>
        <v>960</v>
      </c>
      <c r="K42" s="182"/>
      <c r="L42" s="182"/>
      <c r="M42" s="182">
        <f>'実質公債費比率（分子）の構造'!N$52</f>
        <v>964</v>
      </c>
      <c r="N42" s="182"/>
      <c r="O42" s="182"/>
      <c r="P42" s="182">
        <f>'実質公債費比率（分子）の構造'!O$52</f>
        <v>996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v>
      </c>
      <c r="C44" s="182"/>
      <c r="D44" s="182"/>
      <c r="E44" s="182">
        <f>'実質公債費比率（分子）の構造'!L$50</f>
        <v>3</v>
      </c>
      <c r="F44" s="182"/>
      <c r="G44" s="182"/>
      <c r="H44" s="182">
        <f>'実質公債費比率（分子）の構造'!M$50</f>
        <v>8</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62</v>
      </c>
      <c r="C45" s="182"/>
      <c r="D45" s="182"/>
      <c r="E45" s="182">
        <f>'実質公債費比率（分子）の構造'!L$49</f>
        <v>22</v>
      </c>
      <c r="F45" s="182"/>
      <c r="G45" s="182"/>
      <c r="H45" s="182" t="str">
        <f>'実質公債費比率（分子）の構造'!M$49</f>
        <v>-</v>
      </c>
      <c r="I45" s="182"/>
      <c r="J45" s="182"/>
      <c r="K45" s="182">
        <f>'実質公債費比率（分子）の構造'!N$49</f>
        <v>2</v>
      </c>
      <c r="L45" s="182"/>
      <c r="M45" s="182"/>
      <c r="N45" s="182">
        <f>'実質公債費比率（分子）の構造'!O$49</f>
        <v>4</v>
      </c>
      <c r="O45" s="182"/>
      <c r="P45" s="182"/>
    </row>
    <row r="46" spans="1:16" x14ac:dyDescent="0.15">
      <c r="A46" s="182" t="s">
        <v>67</v>
      </c>
      <c r="B46" s="182">
        <f>'実質公債費比率（分子）の構造'!K$48</f>
        <v>216</v>
      </c>
      <c r="C46" s="182"/>
      <c r="D46" s="182"/>
      <c r="E46" s="182">
        <f>'実質公債費比率（分子）の構造'!L$48</f>
        <v>211</v>
      </c>
      <c r="F46" s="182"/>
      <c r="G46" s="182"/>
      <c r="H46" s="182">
        <f>'実質公債費比率（分子）の構造'!M$48</f>
        <v>205</v>
      </c>
      <c r="I46" s="182"/>
      <c r="J46" s="182"/>
      <c r="K46" s="182">
        <f>'実質公債費比率（分子）の構造'!N$48</f>
        <v>200</v>
      </c>
      <c r="L46" s="182"/>
      <c r="M46" s="182"/>
      <c r="N46" s="182">
        <f>'実質公債費比率（分子）の構造'!O$48</f>
        <v>200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1115</v>
      </c>
      <c r="C49" s="182"/>
      <c r="D49" s="182"/>
      <c r="E49" s="182">
        <f>'実質公債費比率（分子）の構造'!L$45</f>
        <v>1089</v>
      </c>
      <c r="F49" s="182"/>
      <c r="G49" s="182"/>
      <c r="H49" s="182">
        <f>'実質公債費比率（分子）の構造'!M$45</f>
        <v>1163</v>
      </c>
      <c r="I49" s="182"/>
      <c r="J49" s="182"/>
      <c r="K49" s="182">
        <f>'実質公債費比率（分子）の構造'!N$45</f>
        <v>1180</v>
      </c>
      <c r="L49" s="182"/>
      <c r="M49" s="182"/>
      <c r="N49" s="182">
        <f>'実質公債費比率（分子）の構造'!O$45</f>
        <v>1243</v>
      </c>
      <c r="O49" s="182"/>
      <c r="P49" s="182"/>
    </row>
    <row r="50" spans="1:16" x14ac:dyDescent="0.15">
      <c r="A50" s="182" t="s">
        <v>71</v>
      </c>
      <c r="B50" s="182" t="e">
        <f>NA()</f>
        <v>#N/A</v>
      </c>
      <c r="C50" s="182">
        <f>IF(ISNUMBER('実質公債費比率（分子）の構造'!K$53),'実質公債費比率（分子）の構造'!K$53,NA())</f>
        <v>412</v>
      </c>
      <c r="D50" s="182" t="e">
        <f>NA()</f>
        <v>#N/A</v>
      </c>
      <c r="E50" s="182" t="e">
        <f>NA()</f>
        <v>#N/A</v>
      </c>
      <c r="F50" s="182">
        <f>IF(ISNUMBER('実質公債費比率（分子）の構造'!L$53),'実質公債費比率（分子）の構造'!L$53,NA())</f>
        <v>362</v>
      </c>
      <c r="G50" s="182" t="e">
        <f>NA()</f>
        <v>#N/A</v>
      </c>
      <c r="H50" s="182" t="e">
        <f>NA()</f>
        <v>#N/A</v>
      </c>
      <c r="I50" s="182">
        <f>IF(ISNUMBER('実質公債費比率（分子）の構造'!M$53),'実質公債費比率（分子）の構造'!M$53,NA())</f>
        <v>416</v>
      </c>
      <c r="J50" s="182" t="e">
        <f>NA()</f>
        <v>#N/A</v>
      </c>
      <c r="K50" s="182" t="e">
        <f>NA()</f>
        <v>#N/A</v>
      </c>
      <c r="L50" s="182">
        <f>IF(ISNUMBER('実質公債費比率（分子）の構造'!N$53),'実質公債費比率（分子）の構造'!N$53,NA())</f>
        <v>418</v>
      </c>
      <c r="M50" s="182" t="e">
        <f>NA()</f>
        <v>#N/A</v>
      </c>
      <c r="N50" s="182" t="e">
        <f>NA()</f>
        <v>#N/A</v>
      </c>
      <c r="O50" s="182">
        <f>IF(ISNUMBER('実質公債費比率（分子）の構造'!O$53),'実質公債費比率（分子）の構造'!O$53,NA())</f>
        <v>451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9002</v>
      </c>
      <c r="E56" s="181"/>
      <c r="F56" s="181"/>
      <c r="G56" s="181">
        <f>'将来負担比率（分子）の構造'!J$52</f>
        <v>9359</v>
      </c>
      <c r="H56" s="181"/>
      <c r="I56" s="181"/>
      <c r="J56" s="181">
        <f>'将来負担比率（分子）の構造'!K$52</f>
        <v>10071</v>
      </c>
      <c r="K56" s="181"/>
      <c r="L56" s="181"/>
      <c r="M56" s="181">
        <f>'将来負担比率（分子）の構造'!L$52</f>
        <v>10189</v>
      </c>
      <c r="N56" s="181"/>
      <c r="O56" s="181"/>
      <c r="P56" s="181">
        <f>'将来負担比率（分子）の構造'!M$52</f>
        <v>10004</v>
      </c>
    </row>
    <row r="57" spans="1:16" x14ac:dyDescent="0.15">
      <c r="A57" s="181" t="s">
        <v>42</v>
      </c>
      <c r="B57" s="181"/>
      <c r="C57" s="181"/>
      <c r="D57" s="181">
        <f>'将来負担比率（分子）の構造'!I$51</f>
        <v>564</v>
      </c>
      <c r="E57" s="181"/>
      <c r="F57" s="181"/>
      <c r="G57" s="181">
        <f>'将来負担比率（分子）の構造'!J$51</f>
        <v>527</v>
      </c>
      <c r="H57" s="181"/>
      <c r="I57" s="181"/>
      <c r="J57" s="181">
        <f>'将来負担比率（分子）の構造'!K$51</f>
        <v>451</v>
      </c>
      <c r="K57" s="181"/>
      <c r="L57" s="181"/>
      <c r="M57" s="181">
        <f>'将来負担比率（分子）の構造'!L$51</f>
        <v>399</v>
      </c>
      <c r="N57" s="181"/>
      <c r="O57" s="181"/>
      <c r="P57" s="181">
        <f>'将来負担比率（分子）の構造'!M$51</f>
        <v>344</v>
      </c>
    </row>
    <row r="58" spans="1:16" x14ac:dyDescent="0.15">
      <c r="A58" s="181" t="s">
        <v>41</v>
      </c>
      <c r="B58" s="181"/>
      <c r="C58" s="181"/>
      <c r="D58" s="181">
        <f>'将来負担比率（分子）の構造'!I$50</f>
        <v>6698</v>
      </c>
      <c r="E58" s="181"/>
      <c r="F58" s="181"/>
      <c r="G58" s="181">
        <f>'将来負担比率（分子）の構造'!J$50</f>
        <v>6741</v>
      </c>
      <c r="H58" s="181"/>
      <c r="I58" s="181"/>
      <c r="J58" s="181">
        <f>'将来負担比率（分子）の構造'!K$50</f>
        <v>6013</v>
      </c>
      <c r="K58" s="181"/>
      <c r="L58" s="181"/>
      <c r="M58" s="181">
        <f>'将来負担比率（分子）の構造'!L$50</f>
        <v>5605</v>
      </c>
      <c r="N58" s="181"/>
      <c r="O58" s="181"/>
      <c r="P58" s="181">
        <f>'将来負担比率（分子）の構造'!M$50</f>
        <v>5533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1549</v>
      </c>
      <c r="C62" s="181"/>
      <c r="D62" s="181"/>
      <c r="E62" s="181">
        <f>'将来負担比率（分子）の構造'!J$45</f>
        <v>1544</v>
      </c>
      <c r="F62" s="181"/>
      <c r="G62" s="181"/>
      <c r="H62" s="181">
        <f>'将来負担比率（分子）の構造'!K$45</f>
        <v>1513</v>
      </c>
      <c r="I62" s="181"/>
      <c r="J62" s="181"/>
      <c r="K62" s="181">
        <f>'将来負担比率（分子）の構造'!L$45</f>
        <v>1426</v>
      </c>
      <c r="L62" s="181"/>
      <c r="M62" s="181"/>
      <c r="N62" s="181">
        <f>'将来負担比率（分子）の構造'!M$45</f>
        <v>1367</v>
      </c>
      <c r="O62" s="181"/>
      <c r="P62" s="181"/>
    </row>
    <row r="63" spans="1:16" x14ac:dyDescent="0.15">
      <c r="A63" s="181" t="s">
        <v>34</v>
      </c>
      <c r="B63" s="181">
        <f>'将来負担比率（分子）の構造'!I$44</f>
        <v>22</v>
      </c>
      <c r="C63" s="181"/>
      <c r="D63" s="181"/>
      <c r="E63" s="181" t="str">
        <f>'将来負担比率（分子）の構造'!J$44</f>
        <v>-</v>
      </c>
      <c r="F63" s="181"/>
      <c r="G63" s="181"/>
      <c r="H63" s="181">
        <f>'将来負担比率（分子）の構造'!K$44</f>
        <v>3</v>
      </c>
      <c r="I63" s="181"/>
      <c r="J63" s="181"/>
      <c r="K63" s="181">
        <f>'将来負担比率（分子）の構造'!L$44</f>
        <v>30</v>
      </c>
      <c r="L63" s="181"/>
      <c r="M63" s="181"/>
      <c r="N63" s="181">
        <f>'将来負担比率（分子）の構造'!M$44</f>
        <v>24</v>
      </c>
      <c r="O63" s="181"/>
      <c r="P63" s="181"/>
    </row>
    <row r="64" spans="1:16" x14ac:dyDescent="0.15">
      <c r="A64" s="181" t="s">
        <v>33</v>
      </c>
      <c r="B64" s="181">
        <f>'将来負担比率（分子）の構造'!I$43</f>
        <v>2318</v>
      </c>
      <c r="C64" s="181"/>
      <c r="D64" s="181"/>
      <c r="E64" s="181">
        <f>'将来負担比率（分子）の構造'!J$43</f>
        <v>2358</v>
      </c>
      <c r="F64" s="181"/>
      <c r="G64" s="181"/>
      <c r="H64" s="181">
        <f>'将来負担比率（分子）の構造'!K$43</f>
        <v>2367</v>
      </c>
      <c r="I64" s="181"/>
      <c r="J64" s="181"/>
      <c r="K64" s="181">
        <f>'将来負担比率（分子）の構造'!L$43</f>
        <v>2370</v>
      </c>
      <c r="L64" s="181"/>
      <c r="M64" s="181"/>
      <c r="N64" s="181">
        <f>'将来負担比率（分子）の構造'!M$43</f>
        <v>2399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11093</v>
      </c>
      <c r="C66" s="181"/>
      <c r="D66" s="181"/>
      <c r="E66" s="181">
        <f>'将来負担比率（分子）の構造'!J$41</f>
        <v>11495</v>
      </c>
      <c r="F66" s="181"/>
      <c r="G66" s="181"/>
      <c r="H66" s="181">
        <f>'将来負担比率（分子）の構造'!K$41</f>
        <v>12117</v>
      </c>
      <c r="I66" s="181"/>
      <c r="J66" s="181"/>
      <c r="K66" s="181">
        <f>'将来負担比率（分子）の構造'!L$41</f>
        <v>12284</v>
      </c>
      <c r="L66" s="181"/>
      <c r="M66" s="181"/>
      <c r="N66" s="181">
        <f>'将来負担比率（分子）の構造'!M$41</f>
        <v>11811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1927</v>
      </c>
      <c r="C72" s="185">
        <f>基金残高に係る経年分析!G55</f>
        <v>1674</v>
      </c>
      <c r="D72" s="185">
        <f>基金残高に係る経年分析!H55</f>
        <v>1629</v>
      </c>
    </row>
    <row r="73" spans="1:16" x14ac:dyDescent="0.15">
      <c r="A73" s="184" t="s">
        <v>78</v>
      </c>
      <c r="B73" s="185">
        <f>基金残高に係る経年分析!F56</f>
        <v>943</v>
      </c>
      <c r="C73" s="185">
        <f>基金残高に係る経年分析!G56</f>
        <v>948</v>
      </c>
      <c r="D73" s="185">
        <f>基金残高に係る経年分析!H56</f>
        <v>953</v>
      </c>
    </row>
    <row r="74" spans="1:16" x14ac:dyDescent="0.15">
      <c r="A74" s="184" t="s">
        <v>79</v>
      </c>
      <c r="B74" s="185">
        <f>基金残高に係る経年分析!F57</f>
        <v>3007</v>
      </c>
      <c r="C74" s="185">
        <f>基金残高に係る経年分析!G57</f>
        <v>2818</v>
      </c>
      <c r="D74" s="185">
        <f>基金残高に係る経年分析!H57</f>
        <v>2766</v>
      </c>
    </row>
  </sheetData>
  <sheetProtection algorithmName="SHA-512" hashValue="6V+CXVOtH7xu4rN6UZ8lNscWZQQMXDtQpPc1JaOVjfC4RopFqex59kXJ3MwMO75nM7MjfqTlKOeLPlbEHj82DQ==" saltValue="kIhBGBY5hAZ8xiCCxuYW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2022-03-07T07:14:28Z</cp:lastPrinted>
  <dcterms:created xsi:type="dcterms:W3CDTF">2022-02-02T03:23:14Z</dcterms:created>
  <dcterms:modified xsi:type="dcterms:W3CDTF">2022-09-09T06:01:14Z</dcterms:modified>
  <cp:category/>
</cp:coreProperties>
</file>